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V:\HoE\HoE II\Regulation\Grant management\Infra Large\"/>
    </mc:Choice>
  </mc:AlternateContent>
  <xr:revisionPtr revIDLastSave="0" documentId="13_ncr:1_{630D0104-5CBA-44E2-9629-996FFDAFDC00}" xr6:coauthVersionLast="47" xr6:coauthVersionMax="47" xr10:uidLastSave="{00000000-0000-0000-0000-000000000000}"/>
  <bookViews>
    <workbookView xWindow="435" yWindow="345" windowWidth="19095" windowHeight="13110" activeTab="1"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 l="1"/>
  <c r="H73" i="1"/>
  <c r="H72" i="1"/>
  <c r="H71" i="1"/>
  <c r="H62" i="1"/>
  <c r="H54" i="1"/>
  <c r="H46" i="1"/>
  <c r="H38" i="1"/>
  <c r="H30" i="1"/>
  <c r="H22" i="1"/>
  <c r="H10" i="1"/>
  <c r="H8" i="1"/>
  <c r="H7" i="1"/>
  <c r="F70" i="1"/>
  <c r="F69" i="1"/>
  <c r="F68" i="1"/>
  <c r="F67" i="1"/>
  <c r="F66" i="1"/>
  <c r="F65" i="1"/>
  <c r="F71" i="1" s="1"/>
  <c r="C8" i="1" s="1"/>
  <c r="F61" i="1"/>
  <c r="F60" i="1"/>
  <c r="F59" i="1"/>
  <c r="F58" i="1"/>
  <c r="F57" i="1"/>
  <c r="F56" i="1"/>
  <c r="F53" i="1"/>
  <c r="F52" i="1"/>
  <c r="F51" i="1"/>
  <c r="F50" i="1"/>
  <c r="F49" i="1"/>
  <c r="F48" i="1"/>
  <c r="F45" i="1"/>
  <c r="F44" i="1"/>
  <c r="F43" i="1"/>
  <c r="F42" i="1"/>
  <c r="F41" i="1"/>
  <c r="F40" i="1"/>
  <c r="F46" i="1" s="1"/>
  <c r="F37" i="1"/>
  <c r="F36" i="1"/>
  <c r="F35" i="1"/>
  <c r="F34" i="1"/>
  <c r="F33" i="1"/>
  <c r="F32" i="1"/>
  <c r="F29" i="1"/>
  <c r="F28" i="1"/>
  <c r="F27" i="1"/>
  <c r="F26" i="1"/>
  <c r="F25" i="1"/>
  <c r="F24" i="1"/>
  <c r="F21" i="1"/>
  <c r="F20" i="1"/>
  <c r="F19" i="1"/>
  <c r="F18" i="1"/>
  <c r="F17" i="1"/>
  <c r="F16" i="1"/>
  <c r="F22" i="1" l="1"/>
  <c r="F54" i="1"/>
  <c r="F62" i="1"/>
  <c r="F38" i="1"/>
  <c r="F30" i="1"/>
  <c r="F63" i="1" l="1"/>
  <c r="F72" i="1"/>
  <c r="F73" i="1"/>
  <c r="C10"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tc={0E95F15A-9BC3-4422-9E73-A4C8938F8E27}</author>
  </authors>
  <commentList>
    <comment ref="B64" authorId="0" shapeId="0" xr:uid="{0E95F15A-9BC3-4422-9E73-A4C8938F8E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<sst xmlns="http://schemas.openxmlformats.org/spreadsheetml/2006/main" count="115" uniqueCount="102">
  <si>
    <t>#</t>
  </si>
  <si>
    <t>Cost type</t>
  </si>
  <si>
    <t>Unit</t>
  </si>
  <si>
    <t xml:space="preserve">Unit cost (planned), EUR </t>
  </si>
  <si>
    <t># of units (planned)</t>
  </si>
  <si>
    <t>Total costs (planned), EUR</t>
  </si>
  <si>
    <t>1. Subtotal</t>
  </si>
  <si>
    <t>2. Subtotal</t>
  </si>
  <si>
    <t>3. Subtotal</t>
  </si>
  <si>
    <t>4. Subtotal</t>
  </si>
  <si>
    <t>5. Subtotal</t>
  </si>
  <si>
    <t>6. Subtotal</t>
  </si>
  <si>
    <t>Total amount of grant requested from House of Europe (planned)</t>
  </si>
  <si>
    <t>Total project costs (planned)</t>
  </si>
  <si>
    <t>% of project costs covered by House of Europe grant (planned)</t>
  </si>
  <si>
    <t>2. Justification of project budget plan</t>
  </si>
  <si>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</si>
  <si>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</si>
  <si>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</si>
  <si>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</si>
  <si>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</si>
  <si>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</si>
  <si>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</si>
  <si>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</si>
  <si>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</si>
  <si>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</si>
  <si>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</si>
  <si>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</si>
  <si>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</si>
  <si>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</si>
  <si>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</si>
  <si>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Приклад:
Фундамент було пошкоджено через ХХХ / під час ХХХ. 
Задля реконструкції будівлі необхідно провести роботи з реконструкції фундаменту.
Потрібно частково залити та укріпити фундамент згідно проєкту реконструкцї (стр12-17), для цього треба залити залізобітонний монолітний стрічковий фундамент В1,2м * ш0,4м * 33м.</t>
  </si>
  <si>
    <t>послуга</t>
  </si>
  <si>
    <t>шт</t>
  </si>
  <si>
    <t>Ноутбук Sony</t>
  </si>
  <si>
    <t>Надати детальну калькуляцію як було пораховано видатки на ремонт фундаменту:
Матеріали + роботи + аренда техніки  – 132715,00грн / 3.403,00 євро
1. Арматура 8мм - 1,2 тони * 37000,00грн = 44400грн
2.Дріт вязальний 1,2мм * 20кг * 80грн  = 1600грн 
3. Цвіхи різні  20кг * 40грн = 800грн
4. Дошки для опалубки 40мм 2,5м3 * 6500грн   = 16250грн
5. Бетон B30M400 - 16м3 * 1800грн з доставкою 7км - 28800грн
6.Прийомка бетона під ключ (із облаштуванням опалубки та металокаркасу) 1800грн м2  * 16м3 28800грн (Бригада ФОП Петренко)
7. Доставка та накладні витрати - 10% -12065грн</t>
  </si>
  <si>
    <t>Внаслідок ХХХ було пошкоджено стіну ХХ (фото 1, фото 2 до заявки). 
потрібно частково відбудувати капітальні стіни  згідно проєкту реконструкцї (стр18-19),  стіна 25см з червоної цегли, поща стін 60м2</t>
  </si>
  <si>
    <t xml:space="preserve">Матеріали + роботи + оренда  – 101002,00грн /2.590,00 євро
Технічний опис: 
1. Сітка кладочна 1,2мм 02м - 200м.п * 40грн - 8000грн
2. Цегла червона м150  виробник Лубни 3  - 6500 шт * 10гр - 65000грн
3. Цемент Дікерхоф м500 - 25кг - 36 мішків * 130 грн - 4320грн
4. Оренда риштування  100м2 * 1 міс з доставкою в обилдва кінці - 4000,00грн
5.Пісок з доставкою 7км - 1 машина 20т - 4500грн 
6.Чернова кладка цегли під ключ (з риштуванням та замістом раствору тощо) 60м2   * 1000грн = 60000грн (Бригада ФОП Петренко)
7. Доставка та накладні витрати - 10% -9182грн </t>
  </si>
  <si>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</si>
  <si>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</si>
  <si>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t>Бухгалтер</t>
  </si>
  <si>
    <t>для облаштування студії в Будинку культури необхідно 5 столів</t>
  </si>
  <si>
    <t>Вартість ноутбука 39000 грн (надати посилання)
Вартість 5 ноутбуків 195000 грн / 5.000,00 євро</t>
  </si>
  <si>
    <t>для облаштування студії в будинку культури потрібно 5 ноутбуків для занять ХХХ</t>
  </si>
  <si>
    <t>для супроводу проєкту необхідні послуги бухгалтера з частковою зайнятістю 0,25 ставки на 7 місяців</t>
  </si>
  <si>
    <t xml:space="preserve">З/п бухгалтера 25.000,00 грн/місяць
Послуга бухгалтера за проект 43.750,00 грн / 1.120,00 євро
(місяць*0,25 ставки*7 місяців)
</t>
  </si>
  <si>
    <t>Проєктний менеджер</t>
  </si>
  <si>
    <t>для контролю над втіленням проєкту необхідні послуги проєктного менеджера на 6 місяців. Послуга надаватиметься ФОП.</t>
  </si>
  <si>
    <t>Гонорар ФОП за 6 місяців становить 48.000,00 грн /1.230,77 євро</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</si>
  <si>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1.500,00 євро за проєкт</t>
  </si>
  <si>
    <r>
      <t>Оплата зовнішніх спеціалістів і послуг команди проєкту (бухгалтер, проєктний менеджер тощо) 
/</t>
    </r>
    <r>
      <rPr>
        <sz val="10"/>
        <color rgb="FF000000"/>
        <rFont val="Arial"/>
        <family val="2"/>
      </rPr>
      <t>External costs</t>
    </r>
  </si>
  <si>
    <t>!! Максимально гранична сума покриття видатків на одного члена команди становить 1.500,00 євро за проєкт</t>
  </si>
  <si>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</si>
  <si>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</si>
  <si>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</si>
  <si>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</si>
  <si>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</si>
  <si>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</si>
  <si>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</si>
  <si>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</si>
  <si>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</si>
  <si>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</si>
  <si>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1 EUR</t>
  </si>
  <si>
    <t xml:space="preserve">За договорами ЦПХ та договорами з ФОП </t>
  </si>
  <si>
    <r>
      <t xml:space="preserve">Фундамент  </t>
    </r>
    <r>
      <rPr>
        <b/>
        <i/>
        <sz val="10"/>
        <color rgb="FFFF0000"/>
        <rFont val="Arial"/>
        <family val="2"/>
      </rPr>
      <t>(Виділене червоним - це приклад. Замість нього вам потрібно вставити актуальні дані.)</t>
    </r>
  </si>
  <si>
    <r>
      <t>Відбудова наружних капітальних стін</t>
    </r>
    <r>
      <rPr>
        <b/>
        <i/>
        <sz val="10"/>
        <color rgb="FFFF0000"/>
        <rFont val="Arial"/>
        <family val="2"/>
      </rPr>
      <t xml:space="preserve"> (Виділене червоним - це приклад. Замість нього вам потрібно вставити актуальні дані.)</t>
    </r>
  </si>
  <si>
    <r>
      <t xml:space="preserve">Стіл </t>
    </r>
    <r>
      <rPr>
        <b/>
        <i/>
        <sz val="10"/>
        <color rgb="FFFF0000"/>
        <rFont val="Arial"/>
        <family val="2"/>
      </rPr>
      <t>(Виділене червоним - це приклад. Замість нього вам потрібно вставити актуальні дані.)</t>
    </r>
  </si>
  <si>
    <r>
      <t xml:space="preserve">Будівельні роботи та матеріали включно з орендою будівельного обладнання </t>
    </r>
    <r>
      <rPr>
        <sz val="10"/>
        <rFont val="Arial"/>
        <family val="2"/>
      </rPr>
      <t>/Construction works and materials, including rental of construction equipment</t>
    </r>
  </si>
  <si>
    <r>
      <t xml:space="preserve">Витрати на архітектурну підтримку та технічний контроль  (макс. 3% від бюджету) </t>
    </r>
    <r>
      <rPr>
        <sz val="10"/>
        <rFont val="Arial"/>
        <family val="2"/>
      </rPr>
      <t xml:space="preserve">/Costs for architectural support and technical control  (max. 3% of the budget) </t>
    </r>
  </si>
  <si>
    <r>
      <t>Витрати на архітектурну підтримку та технічний контроль  (макс. 3% від бюджету) /</t>
    </r>
    <r>
      <rPr>
        <sz val="10"/>
        <rFont val="Arial"/>
        <family val="2"/>
      </rPr>
      <t xml:space="preserve">Costs for architectural support and technical control  (max. 3% of the budget) </t>
    </r>
  </si>
  <si>
    <r>
      <t>Будівельні роботи та матеріали включно з орендою будівельного обладнання /</t>
    </r>
    <r>
      <rPr>
        <sz val="10"/>
        <rFont val="Arial"/>
        <family val="2"/>
      </rPr>
      <t>Construction works and materials, including rental of construction equipment</t>
    </r>
  </si>
  <si>
    <r>
      <t>Фундамент</t>
    </r>
    <r>
      <rPr>
        <b/>
        <sz val="10"/>
        <color rgb="FFFF0000"/>
        <rFont val="Arial"/>
        <family val="2"/>
      </rPr>
      <t xml:space="preserve"> (Виділене червоним - це приклад. Замість нього вам потрібно вставити актуальні дані.)</t>
    </r>
  </si>
  <si>
    <r>
      <t xml:space="preserve">Відбудова наружних капітальних стін </t>
    </r>
    <r>
      <rPr>
        <b/>
        <sz val="10"/>
        <color rgb="FFFF0000"/>
        <rFont val="Arial"/>
        <family val="2"/>
      </rPr>
      <t>(Виділене червоним - це приклад. Замість нього вам потрібно вставити актуальні дані.)</t>
    </r>
  </si>
  <si>
    <r>
      <t xml:space="preserve">Стіл </t>
    </r>
    <r>
      <rPr>
        <b/>
        <sz val="10"/>
        <color rgb="FFFF0000"/>
        <rFont val="Arial"/>
        <family val="2"/>
      </rPr>
      <t>(Виділене червоним - це приклад. Замість нього вам потрібно вставити актуальні дані.)</t>
    </r>
  </si>
  <si>
    <r>
      <t xml:space="preserve">Ноутбук Sony </t>
    </r>
    <r>
      <rPr>
        <b/>
        <sz val="10"/>
        <color rgb="FFFF0000"/>
        <rFont val="Arial"/>
        <family val="2"/>
      </rPr>
      <t>(Виділене червоним - це приклад. Замість нього вам потрібно вставити актуальні дані.)</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</si>
  <si>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</si>
  <si>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Вартість одного стола 3120 грн. Вартість 5 столів 15600 грн / 400,00 євро. </t>
    </r>
    <r>
      <rPr>
        <b/>
        <sz val="11"/>
        <color rgb="FFFF0000"/>
        <rFont val="Calibri"/>
        <family val="2"/>
        <scheme val="minor"/>
      </rPr>
      <t>Лінк на товар або характеристики товару.</t>
    </r>
  </si>
  <si>
    <r>
      <t>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</si>
  <si>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</si>
  <si>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 xml:space="preserve">Сума співфінансування, євро
</t>
    </r>
    <r>
      <rPr>
        <sz val="11"/>
        <color theme="1"/>
        <rFont val="Arial"/>
        <family val="2"/>
      </rPr>
      <t>/The amount of co-finance, EUR  (співфінансування не обовязкове, за витрачені в рамках співфінінсування )</t>
    </r>
  </si>
  <si>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</si>
  <si>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r>
      <t>Оплата праці штатних співробітників заявника (бухгалтер, проєктний менеджер тощо)                                                                                                                                                                                                                          /</t>
    </r>
    <r>
      <rPr>
        <sz val="10"/>
        <color rgb="FF000000"/>
        <rFont val="Arial"/>
        <family val="2"/>
      </rPr>
      <t xml:space="preserve">Staff costs </t>
    </r>
  </si>
  <si>
    <t>7. Subtotal (co-funding contributions)</t>
  </si>
  <si>
    <t xml:space="preserve">ІНФРАСТРУКТУРНІ ГРАНТИ  - Бюджет                                                                                                    </t>
  </si>
  <si>
    <t xml:space="preserve">Infrastructure Grants  - Budget plan </t>
  </si>
  <si>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sz val="10"/>
        <rFont val="Verdana"/>
        <family val="2"/>
      </rPr>
      <t>•</t>
    </r>
    <r>
      <rPr>
        <b/>
        <sz val="10"/>
        <rFont val="Verdana"/>
        <family val="2"/>
      </rPr>
      <t xml:space="preserve">  Витрати на архітектурну підтримку та технічний контроль  (макс. 3% від бюджету)</t>
    </r>
    <r>
      <rPr>
        <b/>
        <i/>
        <sz val="10"/>
        <rFont val="Verdana"/>
        <family val="2"/>
      </rPr>
      <t xml:space="preserve"> </t>
    </r>
    <r>
      <rPr>
        <i/>
        <sz val="10"/>
        <rFont val="Verdana"/>
        <family val="2"/>
      </rPr>
      <t xml:space="preserve">/Costs for architectural support and technical control  (max. 3% of the budget) </t>
    </r>
    <r>
      <rPr>
        <i/>
        <sz val="10"/>
        <color rgb="FFFF0000"/>
        <rFont val="Verdana"/>
        <family val="2"/>
      </rPr>
      <t xml:space="preserve">
</t>
    </r>
    <r>
      <rPr>
        <b/>
        <i/>
        <sz val="10"/>
        <rFont val="Verdana"/>
        <family val="2"/>
      </rPr>
      <t xml:space="preserve">• Будівельні роботи та матеріали включно з орендою будівельного обладнання </t>
    </r>
    <r>
      <rPr>
        <i/>
        <sz val="10"/>
        <rFont val="Verdana"/>
        <family val="2"/>
      </rPr>
      <t xml:space="preserve">/Construction works and materials, including rental of construction equipment
•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 </t>
    </r>
    <r>
      <rPr>
        <b/>
        <i/>
        <sz val="10"/>
        <rFont val="Verdana"/>
        <family val="2"/>
      </rPr>
      <t xml:space="preserve">Оплата праці штатних співробітників заявника (бухгалтер, проєктний менеджер тощо)                                                                                                                                                                                                                          </t>
    </r>
    <r>
      <rPr>
        <i/>
        <sz val="10"/>
        <rFont val="Verdana"/>
        <family val="2"/>
      </rPr>
      <t xml:space="preserve">/Staff costs 
• </t>
    </r>
    <r>
      <rPr>
        <b/>
        <i/>
        <sz val="10"/>
        <rFont val="Verdana"/>
        <family val="2"/>
      </rPr>
      <t>Оплата зовнішніх спеціалістів і послуг команди проєкту (бухгалтер, проєктний менеджер тощо)</t>
    </r>
    <r>
      <rPr>
        <i/>
        <sz val="10"/>
        <rFont val="Verdana"/>
        <family val="2"/>
      </rPr>
      <t xml:space="preserve">                                                                                                                                                                                  /External costs</t>
    </r>
    <r>
      <rPr>
        <i/>
        <sz val="10"/>
        <color rgb="FFFF0000"/>
        <rFont val="Verdana"/>
        <family val="2"/>
      </rPr>
      <t xml:space="preserve">                                                                                      </t>
    </r>
    <r>
      <rPr>
        <i/>
        <sz val="10"/>
        <rFont val="Verdana"/>
        <family val="2"/>
      </rPr>
      <t xml:space="preserve">
</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r>
      <rPr>
        <i/>
        <sz val="10"/>
        <color theme="1"/>
        <rFont val="Verdana"/>
        <family val="2"/>
      </rPr>
      <t xml:space="preserve">•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</si>
  <si>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ІНФРАСТРУКТУРНІ ГРАНТИ  - БЮДЖЕТНА ФОРМА                                                                                                         </t>
    </r>
    <r>
      <rPr>
        <sz val="10"/>
        <color theme="1"/>
        <rFont val="Verdana"/>
        <family val="2"/>
      </rPr>
      <t xml:space="preserve">Infrastructure </t>
    </r>
    <r>
      <rPr>
        <sz val="9"/>
        <color theme="1"/>
        <rFont val="Verdana"/>
        <family val="2"/>
      </rPr>
      <t xml:space="preserve"> GRANTS - BUDGET TEMPLATE</t>
    </r>
  </si>
  <si>
    <r>
      <t xml:space="preserve">П.І.Б. уповноваженої особи Грантоотримувача 
</t>
    </r>
    <r>
      <rPr>
        <sz val="10"/>
        <color theme="1"/>
        <rFont val="Arial"/>
        <family val="2"/>
      </rPr>
      <t>Full name of the authorised person of the Grant recipient</t>
    </r>
  </si>
  <si>
    <r>
      <t xml:space="preserve">Підпис і печатка (якщо передбачено)
</t>
    </r>
    <r>
      <rPr>
        <sz val="10"/>
        <color theme="1"/>
        <rFont val="Arial"/>
        <family val="2"/>
      </rPr>
      <t>Signature and seal (if applicable)</t>
    </r>
  </si>
  <si>
    <r>
      <t xml:space="preserve">Дата 
</t>
    </r>
    <r>
      <rPr>
        <sz val="10"/>
        <color theme="1"/>
        <rFont val="Arial"/>
        <family val="2"/>
      </rPr>
      <t>Date</t>
    </r>
  </si>
  <si>
    <t>Фабіан Мюльталер 
Fabian Mühlthaler</t>
  </si>
  <si>
    <r>
      <t xml:space="preserve">Обмінний курс, використаний для розрахунку бюджету (євро до грн)                                                                                                 </t>
    </r>
    <r>
      <rPr>
        <sz val="11"/>
        <color theme="1"/>
        <rFont val="Arial"/>
        <family val="2"/>
      </rPr>
      <t xml:space="preserve">/ Сurrency exchange used for calculations (EUR to UAH) </t>
    </r>
  </si>
  <si>
    <r>
      <t xml:space="preserve">Початковий бюджет / </t>
    </r>
    <r>
      <rPr>
        <sz val="11"/>
        <color theme="1"/>
        <rFont val="Arial"/>
        <family val="2"/>
      </rPr>
      <t>Initial budget</t>
    </r>
  </si>
  <si>
    <r>
      <t>Затверджений бюджет /</t>
    </r>
    <r>
      <rPr>
        <sz val="11"/>
        <color theme="1"/>
        <rFont val="Arial"/>
        <family val="2"/>
      </rPr>
      <t xml:space="preserve"> Approved budget</t>
    </r>
  </si>
  <si>
    <r>
      <t xml:space="preserve">Обмінний курс на момент виплати першого траншу (євро до грн) /                                                   </t>
    </r>
    <r>
      <rPr>
        <sz val="11"/>
        <color theme="1"/>
        <rFont val="Arial"/>
        <family val="2"/>
      </rPr>
      <t xml:space="preserve"> Сurrency exchange at the moment of first tranche payment (EUR to UAH)</t>
    </r>
  </si>
  <si>
    <r>
      <t xml:space="preserve">Пояснення зміни /                                     </t>
    </r>
    <r>
      <rPr>
        <sz val="10"/>
        <color rgb="FF000000"/>
        <rFont val="Arial"/>
        <family val="2"/>
      </rPr>
      <t>Explanation of the cost adjustment</t>
    </r>
  </si>
  <si>
    <r>
      <t xml:space="preserve">Загальна вартість, євро /                                        </t>
    </r>
    <r>
      <rPr>
        <sz val="10"/>
        <color rgb="FF000000"/>
        <rFont val="Arial"/>
        <family val="2"/>
      </rPr>
      <t>Total amount, EUR</t>
    </r>
  </si>
  <si>
    <r>
      <t xml:space="preserve">Витрати на архітектурну підтримку та технічний контроль  (макс. 3% від бюджету) </t>
    </r>
    <r>
      <rPr>
        <sz val="10"/>
        <color rgb="FF000000"/>
        <rFont val="Arial"/>
        <family val="2"/>
      </rPr>
      <t>/Costs for architectural support and technical control  (max. 3% of the budget)</t>
    </r>
    <r>
      <rPr>
        <b/>
        <sz val="10"/>
        <color rgb="FF000000"/>
        <rFont val="Arial"/>
        <family val="2"/>
      </rPr>
      <t xml:space="preserve"> </t>
    </r>
  </si>
  <si>
    <r>
      <t>Будівельні роботи та матеріали включно з орендою будівельного обладнання /</t>
    </r>
    <r>
      <rPr>
        <sz val="10"/>
        <color rgb="FF000000"/>
        <rFont val="Arial"/>
        <family val="2"/>
      </rPr>
      <t>Construction works and materials, including rental of construction equipment</t>
    </r>
  </si>
  <si>
    <r>
      <t xml:space="preserve">П.І.Б. уповноваженої особи  Грантодавця
</t>
    </r>
    <r>
      <rPr>
        <sz val="11"/>
        <color theme="1"/>
        <rFont val="Arial"/>
        <family val="2"/>
      </rPr>
      <t>Full name of the authorised person of Grantor</t>
    </r>
  </si>
  <si>
    <r>
      <t xml:space="preserve">Підпис і печатка 
</t>
    </r>
    <r>
      <rPr>
        <sz val="11"/>
        <color rgb="FF000000"/>
        <rFont val="Arial"/>
        <family val="2"/>
      </rPr>
      <t xml:space="preserve">Signature and seal </t>
    </r>
  </si>
  <si>
    <r>
      <t xml:space="preserve">Дата 
</t>
    </r>
    <r>
      <rPr>
        <sz val="11"/>
        <color theme="1"/>
        <rFont val="Arial"/>
        <family val="2"/>
      </rPr>
      <t>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</si>
</sst>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
    <numFmt numFmtId="167" formatCode="#,##0.00\ &quot;€&quot;"/>
  </numFmts>
  <fonts count="38"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i/>
      <sz val="10"/>
      <color theme="1"/>
      <name val="Verdana"/>
      <family val="2"/>
    </font>
    <font>
      <b/>
      <sz val="10"/>
      <color rgb="FFFF0000"/>
      <name val="Arial"/>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i/>
      <sz val="10"/>
      <color rgb="FFFF0000"/>
      <name val="Arial"/>
      <family val="2"/>
    </font>
    <font>
      <b/>
      <sz val="11"/>
      <color rgb="FFFF0000"/>
      <name val="Calibri"/>
      <family val="2"/>
      <scheme val="minor"/>
    </font>
    <font>
      <sz val="11"/>
      <color rgb="FF00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0">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cellStyleXfs>
  <cellXfs count="203">
    <xf numFmtId="0" fontId="0" fillId="0" borderId="0" xfId="0"/>
    <xf numFmtId="0" fontId="3" fillId="0" borderId="0" xfId="0" applyFont="1"/>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164" fontId="7" fillId="2" borderId="6" xfId="0" applyNumberFormat="1" applyFont="1" applyFill="1" applyBorder="1" applyAlignment="1">
      <alignment vertical="center" wrapText="1"/>
    </xf>
    <xf numFmtId="10" fontId="1" fillId="6" borderId="6" xfId="0" applyNumberFormat="1" applyFont="1" applyFill="1" applyBorder="1" applyAlignment="1">
      <alignment horizontal="right"/>
    </xf>
    <xf numFmtId="0" fontId="3" fillId="0" borderId="0" xfId="0" applyFont="1" applyAlignment="1">
      <alignment horizontal="left"/>
    </xf>
    <xf numFmtId="0" fontId="4" fillId="0" borderId="0" xfId="0" applyFont="1"/>
    <xf numFmtId="0" fontId="19" fillId="7" borderId="20" xfId="1" applyFont="1" applyFill="1" applyBorder="1" applyAlignment="1" applyProtection="1">
      <alignment horizontal="center" vertical="top" wrapText="1"/>
    </xf>
    <xf numFmtId="0" fontId="19" fillId="7" borderId="21" xfId="1" applyFont="1" applyFill="1" applyBorder="1" applyAlignment="1" applyProtection="1">
      <alignment horizontal="center" vertical="top" wrapText="1"/>
    </xf>
    <xf numFmtId="0" fontId="5" fillId="3" borderId="1" xfId="0" applyFont="1" applyFill="1" applyBorder="1" applyAlignment="1">
      <alignment horizontal="left" vertical="center" wrapText="1"/>
    </xf>
    <xf numFmtId="0" fontId="6" fillId="0" borderId="18" xfId="0" applyFont="1" applyBorder="1" applyAlignment="1">
      <alignment vertical="center" wrapText="1"/>
    </xf>
    <xf numFmtId="0" fontId="1" fillId="0" borderId="0" xfId="0" applyFont="1"/>
    <xf numFmtId="0" fontId="24" fillId="0" borderId="0" xfId="1" applyFont="1" applyAlignment="1">
      <alignment vertical="center" wrapText="1"/>
      <protection locked="0"/>
    </xf>
    <xf numFmtId="0" fontId="24" fillId="0" borderId="0" xfId="1" applyFont="1">
      <alignment wrapText="1"/>
      <protection locked="0"/>
    </xf>
    <xf numFmtId="0" fontId="22" fillId="0" borderId="0" xfId="0" applyFont="1"/>
    <xf numFmtId="0" fontId="1" fillId="0" borderId="0" xfId="0" applyFont="1" applyAlignment="1">
      <alignment horizontal="left" vertical="center"/>
    </xf>
    <xf numFmtId="0" fontId="20" fillId="0" borderId="0" xfId="0" applyFont="1" applyAlignment="1">
      <alignment wrapText="1"/>
    </xf>
    <xf numFmtId="0" fontId="9" fillId="7" borderId="15" xfId="1" applyFont="1" applyFill="1" applyBorder="1" applyAlignment="1" applyProtection="1">
      <alignment horizontal="center" wrapText="1"/>
    </xf>
    <xf numFmtId="0" fontId="9" fillId="7" borderId="16" xfId="1" applyFont="1" applyFill="1" applyBorder="1" applyAlignment="1" applyProtection="1">
      <alignment horizontal="center" wrapText="1"/>
    </xf>
    <xf numFmtId="0" fontId="34" fillId="0" borderId="5" xfId="0" applyFont="1" applyBorder="1" applyAlignment="1">
      <alignment vertical="center" wrapText="1"/>
    </xf>
    <xf numFmtId="0" fontId="33" fillId="0" borderId="5" xfId="0"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164" fontId="34" fillId="0" borderId="5" xfId="0" applyNumberFormat="1" applyFont="1" applyBorder="1" applyAlignment="1">
      <alignment vertical="center" wrapText="1"/>
    </xf>
    <xf numFmtId="164" fontId="34" fillId="0" borderId="6" xfId="0" applyNumberFormat="1"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5" xfId="0" applyBorder="1" applyAlignment="1">
      <alignment wrapText="1"/>
    </xf>
    <xf numFmtId="0" fontId="0" fillId="0" borderId="6" xfId="0" applyBorder="1"/>
    <xf numFmtId="0" fontId="0" fillId="0" borderId="5" xfId="0" applyBorder="1"/>
    <xf numFmtId="0" fontId="33" fillId="0" borderId="5"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33" fillId="0" borderId="5" xfId="0" applyFont="1" applyBorder="1" applyAlignment="1">
      <alignment horizontal="left" vertical="top" wrapText="1"/>
    </xf>
    <xf numFmtId="0" fontId="20" fillId="0" borderId="5" xfId="0" applyFont="1" applyBorder="1" applyAlignment="1">
      <alignment wrapText="1"/>
    </xf>
    <xf numFmtId="0" fontId="20" fillId="0" borderId="6" xfId="0" applyFont="1" applyBorder="1" applyAlignment="1">
      <alignment wrapText="1"/>
    </xf>
    <xf numFmtId="0" fontId="0" fillId="0" borderId="18" xfId="0" applyBorder="1"/>
    <xf numFmtId="0" fontId="0" fillId="0" borderId="19" xfId="0" applyBorder="1"/>
    <xf numFmtId="0" fontId="1" fillId="0" borderId="17" xfId="0" applyFont="1" applyBorder="1" applyAlignment="1">
      <alignment horizontal="center" wrapText="1"/>
    </xf>
    <xf numFmtId="0" fontId="32" fillId="6" borderId="39" xfId="0" applyFont="1" applyFill="1" applyBorder="1" applyAlignment="1">
      <alignment horizontal="left" vertical="center" wrapText="1"/>
    </xf>
    <xf numFmtId="0" fontId="7" fillId="5"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167" fontId="6" fillId="0" borderId="4" xfId="0" applyNumberFormat="1" applyFont="1" applyBorder="1" applyAlignment="1">
      <alignment horizontal="right" vertical="center" wrapText="1"/>
    </xf>
    <xf numFmtId="0" fontId="6" fillId="0" borderId="6" xfId="0" applyFont="1" applyBorder="1" applyAlignment="1">
      <alignment vertical="center" wrapText="1"/>
    </xf>
    <xf numFmtId="164" fontId="5" fillId="4" borderId="43" xfId="0" applyNumberFormat="1" applyFont="1" applyFill="1" applyBorder="1" applyAlignment="1">
      <alignment vertical="center" wrapText="1"/>
    </xf>
    <xf numFmtId="0" fontId="5" fillId="4" borderId="10" xfId="0" applyFont="1" applyFill="1" applyBorder="1" applyAlignment="1">
      <alignment vertical="center" wrapText="1"/>
    </xf>
    <xf numFmtId="0" fontId="34" fillId="0" borderId="6" xfId="0" applyFont="1" applyBorder="1" applyAlignment="1">
      <alignment vertical="center" wrapText="1"/>
    </xf>
    <xf numFmtId="164" fontId="7" fillId="2" borderId="43" xfId="0" applyNumberFormat="1" applyFont="1" applyFill="1" applyBorder="1" applyAlignment="1">
      <alignment vertical="center" wrapText="1"/>
    </xf>
    <xf numFmtId="0" fontId="7" fillId="5" borderId="10" xfId="0" applyFont="1" applyFill="1" applyBorder="1" applyAlignment="1">
      <alignment vertical="center" wrapText="1"/>
    </xf>
    <xf numFmtId="0" fontId="0" fillId="0" borderId="7" xfId="0" applyBorder="1"/>
    <xf numFmtId="10" fontId="1" fillId="2" borderId="44" xfId="0" applyNumberFormat="1" applyFont="1" applyFill="1" applyBorder="1" applyAlignment="1">
      <alignment horizontal="right"/>
    </xf>
    <xf numFmtId="0" fontId="1" fillId="5" borderId="40" xfId="0" applyFont="1" applyFill="1" applyBorder="1"/>
    <xf numFmtId="0" fontId="5" fillId="3" borderId="42" xfId="0" applyFont="1" applyFill="1" applyBorder="1" applyAlignment="1">
      <alignment vertical="center" wrapText="1"/>
    </xf>
    <xf numFmtId="0" fontId="7" fillId="3" borderId="10" xfId="0" applyFont="1" applyFill="1" applyBorder="1" applyAlignment="1">
      <alignment vertical="center" wrapText="1"/>
    </xf>
    <xf numFmtId="0" fontId="1" fillId="5" borderId="17" xfId="0" applyFont="1" applyFill="1" applyBorder="1" applyAlignment="1">
      <alignment horizontal="left" vertical="center" wrapText="1"/>
    </xf>
    <xf numFmtId="0" fontId="1" fillId="3" borderId="40" xfId="0" applyFont="1" applyFill="1" applyBorder="1"/>
    <xf numFmtId="0" fontId="1" fillId="5" borderId="1" xfId="0" applyFont="1" applyFill="1" applyBorder="1" applyAlignment="1">
      <alignment horizontal="left" vertical="top" wrapText="1"/>
    </xf>
    <xf numFmtId="0" fontId="25" fillId="8" borderId="33" xfId="1" applyFont="1" applyFill="1" applyBorder="1" applyAlignment="1">
      <alignment horizontal="left" vertical="center" wrapText="1"/>
      <protection locked="0"/>
    </xf>
    <xf numFmtId="0" fontId="25" fillId="8" borderId="34" xfId="1" applyFont="1" applyFill="1" applyBorder="1" applyAlignment="1">
      <alignment horizontal="left" vertical="center" wrapText="1"/>
      <protection locked="0"/>
    </xf>
    <xf numFmtId="0" fontId="25" fillId="8" borderId="35" xfId="1" applyFont="1" applyFill="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4" fillId="0" borderId="37" xfId="1" applyFont="1" applyBorder="1" applyAlignment="1">
      <alignment horizontal="left" vertical="center" wrapText="1"/>
      <protection locked="0"/>
    </xf>
    <xf numFmtId="0" fontId="24" fillId="0" borderId="38"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1" fillId="0" borderId="35" xfId="1" applyFont="1" applyBorder="1" applyAlignment="1">
      <alignment horizontal="left" vertical="center" wrapText="1"/>
      <protection locked="0"/>
    </xf>
    <xf numFmtId="0" fontId="22" fillId="11" borderId="33" xfId="1" applyFont="1" applyFill="1" applyBorder="1" applyAlignment="1">
      <alignment horizontal="left" vertical="center" wrapText="1"/>
      <protection locked="0"/>
    </xf>
    <xf numFmtId="0" fontId="22" fillId="11" borderId="34" xfId="1" applyFont="1" applyFill="1" applyBorder="1" applyAlignment="1">
      <alignment horizontal="left" vertical="center" wrapText="1"/>
      <protection locked="0"/>
    </xf>
    <xf numFmtId="0" fontId="22" fillId="11" borderId="35" xfId="1" applyFont="1" applyFill="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1" fillId="10" borderId="33" xfId="1" applyFont="1" applyFill="1" applyBorder="1" applyAlignment="1">
      <alignment horizontal="left" vertical="center" wrapText="1"/>
      <protection locked="0"/>
    </xf>
    <xf numFmtId="0" fontId="21" fillId="10" borderId="34" xfId="1" applyFont="1" applyFill="1" applyBorder="1" applyAlignment="1">
      <alignment horizontal="left" vertical="center" wrapText="1"/>
      <protection locked="0"/>
    </xf>
    <xf numFmtId="0" fontId="21" fillId="10" borderId="35" xfId="1" applyFont="1" applyFill="1" applyBorder="1" applyAlignment="1">
      <alignment horizontal="left" vertical="center" wrapText="1"/>
      <protection locked="0"/>
    </xf>
    <xf numFmtId="0" fontId="21" fillId="10" borderId="22" xfId="1" applyFont="1" applyFill="1" applyBorder="1" applyAlignment="1">
      <alignment horizontal="center" vertical="center" wrapText="1"/>
      <protection locked="0"/>
    </xf>
    <xf numFmtId="0" fontId="21" fillId="10" borderId="23" xfId="1" applyFont="1" applyFill="1" applyBorder="1" applyAlignment="1">
      <alignment horizontal="center" vertical="center" wrapText="1"/>
      <protection locked="0"/>
    </xf>
    <xf numFmtId="0" fontId="21" fillId="10" borderId="24" xfId="1" applyFont="1" applyFill="1" applyBorder="1" applyAlignment="1">
      <alignment horizontal="center" vertical="center" wrapText="1"/>
      <protection locked="0"/>
    </xf>
    <xf numFmtId="0" fontId="24" fillId="0" borderId="25" xfId="1" applyFont="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4" fillId="0" borderId="31" xfId="1" applyFont="1" applyBorder="1" applyAlignment="1">
      <alignment horizontal="left" vertical="center" wrapText="1"/>
      <protection locked="0"/>
    </xf>
    <xf numFmtId="0" fontId="24" fillId="0" borderId="32" xfId="1" applyFont="1" applyBorder="1" applyAlignment="1">
      <alignment horizontal="left" vertical="center" wrapText="1"/>
      <protection locked="0"/>
    </xf>
    <xf numFmtId="0" fontId="25" fillId="8" borderId="33" xfId="1" applyFont="1" applyFill="1" applyBorder="1" applyAlignment="1">
      <alignment horizontal="left" vertical="center"/>
      <protection locked="0"/>
    </xf>
    <xf numFmtId="0" fontId="25" fillId="8" borderId="34" xfId="1" applyFont="1" applyFill="1" applyBorder="1" applyAlignment="1">
      <alignment horizontal="left" vertical="center"/>
      <protection locked="0"/>
    </xf>
    <xf numFmtId="0" fontId="25" fillId="8" borderId="35" xfId="1" applyFont="1" applyFill="1" applyBorder="1" applyAlignment="1">
      <alignment horizontal="left" vertical="center"/>
      <protection locked="0"/>
    </xf>
    <xf numFmtId="0" fontId="21" fillId="8" borderId="33" xfId="1" applyFont="1" applyFill="1" applyBorder="1" applyAlignment="1">
      <alignment horizontal="left" vertical="center"/>
      <protection locked="0"/>
    </xf>
    <xf numFmtId="0" fontId="21" fillId="8" borderId="34" xfId="1" applyFont="1" applyFill="1" applyBorder="1" applyAlignment="1">
      <alignment horizontal="left" vertical="center"/>
      <protection locked="0"/>
    </xf>
    <xf numFmtId="0" fontId="21" fillId="8" borderId="35" xfId="1" applyFont="1" applyFill="1" applyBorder="1" applyAlignment="1">
      <alignment horizontal="left" vertical="center"/>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1" fillId="5" borderId="11" xfId="0" applyFont="1" applyFill="1" applyBorder="1" applyAlignment="1">
      <alignment horizontal="right"/>
    </xf>
    <xf numFmtId="0" fontId="1" fillId="5" borderId="9" xfId="0" applyFont="1" applyFill="1" applyBorder="1" applyAlignment="1">
      <alignment horizontal="right"/>
    </xf>
    <xf numFmtId="0" fontId="1" fillId="5" borderId="12" xfId="0" applyFont="1" applyFill="1" applyBorder="1" applyAlignment="1">
      <alignment horizontal="right"/>
    </xf>
    <xf numFmtId="0" fontId="1" fillId="2" borderId="1" xfId="0" applyFont="1" applyFill="1" applyBorder="1" applyAlignment="1">
      <alignment horizontal="left" wrapText="1"/>
    </xf>
    <xf numFmtId="0" fontId="1" fillId="2" borderId="2" xfId="0" applyFont="1" applyFill="1" applyBorder="1" applyAlignment="1">
      <alignment horizontal="left"/>
    </xf>
    <xf numFmtId="0" fontId="1" fillId="2" borderId="4" xfId="0" applyFont="1" applyFill="1" applyBorder="1" applyAlignment="1">
      <alignment horizontal="left" wrapText="1"/>
    </xf>
    <xf numFmtId="0" fontId="1" fillId="2" borderId="5" xfId="0" applyFont="1" applyFill="1" applyBorder="1" applyAlignment="1">
      <alignment horizontal="left"/>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9"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0" xfId="0" applyFont="1" applyFill="1" applyBorder="1" applyAlignment="1">
      <alignment horizontal="left" vertical="center" wrapText="1"/>
    </xf>
    <xf numFmtId="0" fontId="1" fillId="11" borderId="1" xfId="0" applyFont="1" applyFill="1" applyBorder="1" applyAlignment="1">
      <alignment horizontal="center" wrapText="1"/>
    </xf>
    <xf numFmtId="0" fontId="1" fillId="11" borderId="2" xfId="0" applyFont="1" applyFill="1" applyBorder="1" applyAlignment="1">
      <alignment horizontal="center" wrapText="1"/>
    </xf>
    <xf numFmtId="0" fontId="1" fillId="11" borderId="3" xfId="0" applyFont="1" applyFill="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164" fontId="1" fillId="3" borderId="8"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9" borderId="4" xfId="0" applyFont="1" applyFill="1" applyBorder="1" applyAlignment="1">
      <alignment horizontal="left" wrapText="1"/>
    </xf>
    <xf numFmtId="0" fontId="1" fillId="9" borderId="5" xfId="0" applyFont="1" applyFill="1" applyBorder="1" applyAlignment="1">
      <alignment horizontal="left"/>
    </xf>
    <xf numFmtId="164" fontId="1" fillId="9" borderId="5" xfId="0" applyNumberFormat="1" applyFont="1" applyFill="1" applyBorder="1" applyAlignment="1">
      <alignment horizontal="center"/>
    </xf>
    <xf numFmtId="164" fontId="1" fillId="9" borderId="6" xfId="0" applyNumberFormat="1" applyFont="1" applyFill="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167" fontId="1" fillId="9" borderId="4" xfId="0" applyNumberFormat="1" applyFont="1" applyFill="1" applyBorder="1" applyAlignment="1">
      <alignment horizontal="center" wrapText="1"/>
    </xf>
    <xf numFmtId="167" fontId="1" fillId="9" borderId="6" xfId="0" applyNumberFormat="1" applyFont="1" applyFill="1" applyBorder="1" applyAlignment="1">
      <alignment horizontal="center"/>
    </xf>
    <xf numFmtId="0" fontId="1" fillId="11" borderId="41" xfId="0" applyFont="1" applyFill="1" applyBorder="1" applyAlignment="1">
      <alignment horizontal="center" wrapText="1"/>
    </xf>
    <xf numFmtId="0" fontId="1" fillId="11" borderId="42" xfId="0" applyFont="1" applyFill="1" applyBorder="1" applyAlignment="1">
      <alignment horizontal="center" wrapText="1"/>
    </xf>
    <xf numFmtId="0" fontId="1" fillId="0" borderId="10" xfId="0" applyFont="1" applyBorder="1" applyAlignment="1">
      <alignment horizontal="center" vertical="center" wrapText="1"/>
    </xf>
    <xf numFmtId="0" fontId="1" fillId="3" borderId="1" xfId="0" applyFont="1" applyFill="1" applyBorder="1" applyAlignment="1">
      <alignment horizontal="left" wrapText="1"/>
    </xf>
    <xf numFmtId="0" fontId="1" fillId="3" borderId="3" xfId="0" applyFont="1" applyFill="1" applyBorder="1" applyAlignment="1">
      <alignment horizontal="left"/>
    </xf>
    <xf numFmtId="0" fontId="1" fillId="3" borderId="4" xfId="0" applyFont="1" applyFill="1" applyBorder="1" applyAlignment="1">
      <alignment horizontal="left" wrapText="1"/>
    </xf>
    <xf numFmtId="0" fontId="1" fillId="3" borderId="6" xfId="0" applyFont="1" applyFill="1" applyBorder="1" applyAlignment="1">
      <alignment horizontal="left"/>
    </xf>
    <xf numFmtId="0" fontId="1" fillId="3" borderId="11" xfId="0" applyFont="1" applyFill="1" applyBorder="1" applyAlignment="1">
      <alignment horizontal="left" wrapText="1"/>
    </xf>
    <xf numFmtId="0" fontId="1" fillId="3" borderId="10" xfId="0" applyFont="1" applyFill="1" applyBorder="1" applyAlignment="1">
      <alignment horizontal="left" wrapText="1"/>
    </xf>
    <xf numFmtId="167" fontId="1" fillId="3" borderId="4" xfId="0" applyNumberFormat="1" applyFont="1" applyFill="1" applyBorder="1" applyAlignment="1">
      <alignment horizontal="center" wrapText="1"/>
    </xf>
    <xf numFmtId="167" fontId="1" fillId="3" borderId="6" xfId="0" applyNumberFormat="1" applyFont="1" applyFill="1" applyBorder="1" applyAlignment="1">
      <alignment horizontal="center"/>
    </xf>
    <xf numFmtId="167" fontId="1" fillId="3" borderId="11" xfId="0" applyNumberFormat="1" applyFont="1" applyFill="1" applyBorder="1" applyAlignment="1">
      <alignment horizontal="center" wrapText="1"/>
    </xf>
    <xf numFmtId="167" fontId="1" fillId="3" borderId="10" xfId="0" applyNumberFormat="1" applyFont="1" applyFill="1" applyBorder="1" applyAlignment="1">
      <alignment horizontal="center" wrapText="1"/>
    </xf>
    <xf numFmtId="0" fontId="5" fillId="3" borderId="11" xfId="0" applyFont="1" applyFill="1" applyBorder="1" applyAlignment="1">
      <alignment horizontal="left" vertical="center" wrapText="1"/>
    </xf>
    <xf numFmtId="0" fontId="5" fillId="3" borderId="11"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vertical="center" wrapText="1"/>
    </xf>
    <xf numFmtId="0" fontId="5" fillId="3" borderId="10" xfId="0" applyFont="1" applyFill="1" applyBorder="1" applyAlignment="1">
      <alignment vertical="center" wrapText="1"/>
    </xf>
    <xf numFmtId="0" fontId="9" fillId="7" borderId="13" xfId="1" applyFont="1" applyFill="1" applyBorder="1" applyAlignment="1" applyProtection="1">
      <alignment horizontal="center" vertical="center"/>
    </xf>
    <xf numFmtId="0" fontId="9" fillId="7" borderId="14" xfId="1" applyFont="1" applyFill="1" applyBorder="1" applyAlignment="1" applyProtection="1">
      <alignment horizontal="center" vertical="center"/>
    </xf>
    <xf numFmtId="0" fontId="9" fillId="3" borderId="2"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9" fillId="7" borderId="0" xfId="1" applyFont="1" applyFill="1" applyAlignment="1" applyProtection="1">
      <alignment horizontal="center" vertical="top" wrapText="1"/>
    </xf>
    <xf numFmtId="0" fontId="9" fillId="7" borderId="7" xfId="1" applyFont="1" applyFill="1" applyBorder="1" applyAlignment="1" applyProtection="1">
      <alignment horizontal="center" vertical="top"/>
    </xf>
    <xf numFmtId="0" fontId="9" fillId="7"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 fillId="0" borderId="18" xfId="0" applyNumberFormat="1" applyFont="1" applyBorder="1" applyAlignment="1">
      <alignment horizontal="center"/>
    </xf>
    <xf numFmtId="0" fontId="1" fillId="0" borderId="19" xfId="0" applyNumberFormat="1" applyFont="1" applyBorder="1" applyAlignment="1">
      <alignment horizontal="center"/>
    </xf>
    <xf numFmtId="0" fontId="1" fillId="0" borderId="19" xfId="0" applyNumberFormat="1" applyFont="1" applyBorder="1" applyAlignment="1">
      <alignment horizont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94CCEC88-BA84-4ED7-989F-772C87AFBC00}"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4" dT="2024-03-07T17:01:15.88" personId="{94CCEC88-BA84-4ED7-989F-772C87AFBC00}" id="{0E95F15A-9BC3-4422-9E73-A4C8938F8E27}">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workbookViewId="0">
      <selection activeCell="A7" sqref="A7:J8"/>
    </sheetView>
  </sheetViews>
  <sheetFormatPr baseColWidth="10" defaultRowHeight="15" x14ac:dyDescent="0.25"/>
  <cols>
    <col min="1" max="9" width="11.42578125" style="23"/>
    <col min="10" max="10" width="13" style="23" customWidth="1"/>
  </cols>
  <sheetData>
    <row r="1" spans="1:10" ht="38.25" customHeight="1" x14ac:dyDescent="0.25">
      <c r="A1" s="86" t="s">
        <v>86</v>
      </c>
      <c r="B1" s="87"/>
      <c r="C1" s="87"/>
      <c r="D1" s="87"/>
      <c r="E1" s="87"/>
      <c r="F1" s="87"/>
      <c r="G1" s="87"/>
      <c r="H1" s="87"/>
      <c r="I1" s="87"/>
      <c r="J1" s="88"/>
    </row>
    <row r="2" spans="1:10" x14ac:dyDescent="0.25">
      <c r="A2" s="89" t="s">
        <v>16</v>
      </c>
      <c r="B2" s="90"/>
      <c r="C2" s="90"/>
      <c r="D2" s="90"/>
      <c r="E2" s="90"/>
      <c r="F2" s="90"/>
      <c r="G2" s="90"/>
      <c r="H2" s="90"/>
      <c r="I2" s="90"/>
      <c r="J2" s="91"/>
    </row>
    <row r="3" spans="1:10" x14ac:dyDescent="0.25">
      <c r="A3" s="69"/>
      <c r="B3" s="70"/>
      <c r="C3" s="70"/>
      <c r="D3" s="70"/>
      <c r="E3" s="70"/>
      <c r="F3" s="70"/>
      <c r="G3" s="70"/>
      <c r="H3" s="70"/>
      <c r="I3" s="70"/>
      <c r="J3" s="71"/>
    </row>
    <row r="4" spans="1:10" x14ac:dyDescent="0.25">
      <c r="A4" s="69"/>
      <c r="B4" s="70"/>
      <c r="C4" s="70"/>
      <c r="D4" s="70"/>
      <c r="E4" s="70"/>
      <c r="F4" s="70"/>
      <c r="G4" s="70"/>
      <c r="H4" s="70"/>
      <c r="I4" s="70"/>
      <c r="J4" s="71"/>
    </row>
    <row r="5" spans="1:10" x14ac:dyDescent="0.25">
      <c r="A5" s="92"/>
      <c r="B5" s="93"/>
      <c r="C5" s="93"/>
      <c r="D5" s="93"/>
      <c r="E5" s="93"/>
      <c r="F5" s="93"/>
      <c r="G5" s="93"/>
      <c r="H5" s="93"/>
      <c r="I5" s="93"/>
      <c r="J5" s="94"/>
    </row>
    <row r="6" spans="1:10" x14ac:dyDescent="0.25">
      <c r="A6" s="83" t="s">
        <v>17</v>
      </c>
      <c r="B6" s="84"/>
      <c r="C6" s="84"/>
      <c r="D6" s="84"/>
      <c r="E6" s="84"/>
      <c r="F6" s="84"/>
      <c r="G6" s="84"/>
      <c r="H6" s="84"/>
      <c r="I6" s="84"/>
      <c r="J6" s="85"/>
    </row>
    <row r="7" spans="1:10" x14ac:dyDescent="0.25">
      <c r="A7" s="89" t="s">
        <v>18</v>
      </c>
      <c r="B7" s="90"/>
      <c r="C7" s="90"/>
      <c r="D7" s="90"/>
      <c r="E7" s="90"/>
      <c r="F7" s="90"/>
      <c r="G7" s="90"/>
      <c r="H7" s="90"/>
      <c r="I7" s="90"/>
      <c r="J7" s="91"/>
    </row>
    <row r="8" spans="1:10" x14ac:dyDescent="0.25">
      <c r="A8" s="92"/>
      <c r="B8" s="93"/>
      <c r="C8" s="93"/>
      <c r="D8" s="93"/>
      <c r="E8" s="93"/>
      <c r="F8" s="93"/>
      <c r="G8" s="93"/>
      <c r="H8" s="93"/>
      <c r="I8" s="93"/>
      <c r="J8" s="94"/>
    </row>
    <row r="9" spans="1:10" x14ac:dyDescent="0.25">
      <c r="A9" s="95" t="s">
        <v>19</v>
      </c>
      <c r="B9" s="96"/>
      <c r="C9" s="96"/>
      <c r="D9" s="96"/>
      <c r="E9" s="96"/>
      <c r="F9" s="96"/>
      <c r="G9" s="96"/>
      <c r="H9" s="96"/>
      <c r="I9" s="96"/>
      <c r="J9" s="97"/>
    </row>
    <row r="10" spans="1:10" x14ac:dyDescent="0.25">
      <c r="A10" s="89" t="s">
        <v>20</v>
      </c>
      <c r="B10" s="90"/>
      <c r="C10" s="90"/>
      <c r="D10" s="90"/>
      <c r="E10" s="90"/>
      <c r="F10" s="90"/>
      <c r="G10" s="90"/>
      <c r="H10" s="90"/>
      <c r="I10" s="90"/>
      <c r="J10" s="91"/>
    </row>
    <row r="11" spans="1:10" x14ac:dyDescent="0.25">
      <c r="A11" s="92"/>
      <c r="B11" s="93"/>
      <c r="C11" s="93"/>
      <c r="D11" s="93"/>
      <c r="E11" s="93"/>
      <c r="F11" s="93"/>
      <c r="G11" s="93"/>
      <c r="H11" s="93"/>
      <c r="I11" s="93"/>
      <c r="J11" s="94"/>
    </row>
    <row r="12" spans="1:10" x14ac:dyDescent="0.25">
      <c r="A12" s="98" t="s">
        <v>21</v>
      </c>
      <c r="B12" s="99"/>
      <c r="C12" s="99"/>
      <c r="D12" s="99"/>
      <c r="E12" s="99"/>
      <c r="F12" s="99"/>
      <c r="G12" s="99"/>
      <c r="H12" s="99"/>
      <c r="I12" s="99"/>
      <c r="J12" s="100"/>
    </row>
    <row r="13" spans="1:10" x14ac:dyDescent="0.25">
      <c r="A13" s="89" t="s">
        <v>22</v>
      </c>
      <c r="B13" s="90"/>
      <c r="C13" s="90"/>
      <c r="D13" s="90"/>
      <c r="E13" s="90"/>
      <c r="F13" s="90"/>
      <c r="G13" s="90"/>
      <c r="H13" s="90"/>
      <c r="I13" s="90"/>
      <c r="J13" s="91"/>
    </row>
    <row r="14" spans="1:10" x14ac:dyDescent="0.25">
      <c r="A14" s="92"/>
      <c r="B14" s="93"/>
      <c r="C14" s="93"/>
      <c r="D14" s="93"/>
      <c r="E14" s="93"/>
      <c r="F14" s="93"/>
      <c r="G14" s="93"/>
      <c r="H14" s="93"/>
      <c r="I14" s="93"/>
      <c r="J14" s="94"/>
    </row>
    <row r="15" spans="1:10" x14ac:dyDescent="0.25">
      <c r="A15" s="83" t="s">
        <v>23</v>
      </c>
      <c r="B15" s="84"/>
      <c r="C15" s="84"/>
      <c r="D15" s="84"/>
      <c r="E15" s="84"/>
      <c r="F15" s="84"/>
      <c r="G15" s="84"/>
      <c r="H15" s="84"/>
      <c r="I15" s="84"/>
      <c r="J15" s="85"/>
    </row>
    <row r="16" spans="1:10" x14ac:dyDescent="0.25">
      <c r="A16" s="101" t="s">
        <v>85</v>
      </c>
      <c r="B16" s="102"/>
      <c r="C16" s="102"/>
      <c r="D16" s="102"/>
      <c r="E16" s="102"/>
      <c r="F16" s="102"/>
      <c r="G16" s="102"/>
      <c r="H16" s="102"/>
      <c r="I16" s="102"/>
      <c r="J16" s="103"/>
    </row>
    <row r="17" spans="1:10" x14ac:dyDescent="0.25">
      <c r="A17" s="104"/>
      <c r="B17" s="105"/>
      <c r="C17" s="105"/>
      <c r="D17" s="105"/>
      <c r="E17" s="105"/>
      <c r="F17" s="105"/>
      <c r="G17" s="105"/>
      <c r="H17" s="105"/>
      <c r="I17" s="105"/>
      <c r="J17" s="106"/>
    </row>
    <row r="18" spans="1:10" x14ac:dyDescent="0.25">
      <c r="A18" s="104"/>
      <c r="B18" s="105"/>
      <c r="C18" s="105"/>
      <c r="D18" s="105"/>
      <c r="E18" s="105"/>
      <c r="F18" s="105"/>
      <c r="G18" s="105"/>
      <c r="H18" s="105"/>
      <c r="I18" s="105"/>
      <c r="J18" s="106"/>
    </row>
    <row r="19" spans="1:10" x14ac:dyDescent="0.25">
      <c r="A19" s="104"/>
      <c r="B19" s="105"/>
      <c r="C19" s="105"/>
      <c r="D19" s="105"/>
      <c r="E19" s="105"/>
      <c r="F19" s="105"/>
      <c r="G19" s="105"/>
      <c r="H19" s="105"/>
      <c r="I19" s="105"/>
      <c r="J19" s="106"/>
    </row>
    <row r="20" spans="1:10" x14ac:dyDescent="0.25">
      <c r="A20" s="104"/>
      <c r="B20" s="105"/>
      <c r="C20" s="105"/>
      <c r="D20" s="105"/>
      <c r="E20" s="105"/>
      <c r="F20" s="105"/>
      <c r="G20" s="105"/>
      <c r="H20" s="105"/>
      <c r="I20" s="105"/>
      <c r="J20" s="106"/>
    </row>
    <row r="21" spans="1:10" x14ac:dyDescent="0.25">
      <c r="A21" s="104"/>
      <c r="B21" s="105"/>
      <c r="C21" s="105"/>
      <c r="D21" s="105"/>
      <c r="E21" s="105"/>
      <c r="F21" s="105"/>
      <c r="G21" s="105"/>
      <c r="H21" s="105"/>
      <c r="I21" s="105"/>
      <c r="J21" s="106"/>
    </row>
    <row r="22" spans="1:10" x14ac:dyDescent="0.25">
      <c r="A22" s="104"/>
      <c r="B22" s="105"/>
      <c r="C22" s="105"/>
      <c r="D22" s="105"/>
      <c r="E22" s="105"/>
      <c r="F22" s="105"/>
      <c r="G22" s="105"/>
      <c r="H22" s="105"/>
      <c r="I22" s="105"/>
      <c r="J22" s="106"/>
    </row>
    <row r="23" spans="1:10" ht="147.75" customHeight="1" x14ac:dyDescent="0.25">
      <c r="A23" s="107"/>
      <c r="B23" s="108"/>
      <c r="C23" s="108"/>
      <c r="D23" s="108"/>
      <c r="E23" s="108"/>
      <c r="F23" s="108"/>
      <c r="G23" s="108"/>
      <c r="H23" s="108"/>
      <c r="I23" s="108"/>
      <c r="J23" s="109"/>
    </row>
    <row r="24" spans="1:10" ht="23.25" customHeight="1" x14ac:dyDescent="0.25">
      <c r="A24" s="89" t="s">
        <v>24</v>
      </c>
      <c r="B24" s="90"/>
      <c r="C24" s="90"/>
      <c r="D24" s="90"/>
      <c r="E24" s="90"/>
      <c r="F24" s="90"/>
      <c r="G24" s="90"/>
      <c r="H24" s="90"/>
      <c r="I24" s="90"/>
      <c r="J24" s="91"/>
    </row>
    <row r="25" spans="1:10" ht="17.25" customHeight="1" x14ac:dyDescent="0.25">
      <c r="A25" s="69"/>
      <c r="B25" s="70"/>
      <c r="C25" s="70"/>
      <c r="D25" s="70"/>
      <c r="E25" s="70"/>
      <c r="F25" s="70"/>
      <c r="G25" s="70"/>
      <c r="H25" s="70"/>
      <c r="I25" s="70"/>
      <c r="J25" s="71"/>
    </row>
    <row r="26" spans="1:10" x14ac:dyDescent="0.25">
      <c r="A26" s="69"/>
      <c r="B26" s="70"/>
      <c r="C26" s="70"/>
      <c r="D26" s="70"/>
      <c r="E26" s="70"/>
      <c r="F26" s="70"/>
      <c r="G26" s="70"/>
      <c r="H26" s="70"/>
      <c r="I26" s="70"/>
      <c r="J26" s="71"/>
    </row>
    <row r="27" spans="1:10" x14ac:dyDescent="0.25">
      <c r="A27" s="69"/>
      <c r="B27" s="70"/>
      <c r="C27" s="70"/>
      <c r="D27" s="70"/>
      <c r="E27" s="70"/>
      <c r="F27" s="70"/>
      <c r="G27" s="70"/>
      <c r="H27" s="70"/>
      <c r="I27" s="70"/>
      <c r="J27" s="71"/>
    </row>
    <row r="28" spans="1:10" x14ac:dyDescent="0.25">
      <c r="A28" s="92"/>
      <c r="B28" s="93"/>
      <c r="C28" s="93"/>
      <c r="D28" s="93"/>
      <c r="E28" s="93"/>
      <c r="F28" s="93"/>
      <c r="G28" s="93"/>
      <c r="H28" s="93"/>
      <c r="I28" s="93"/>
      <c r="J28" s="94"/>
    </row>
    <row r="29" spans="1:10" ht="33" customHeight="1" x14ac:dyDescent="0.25">
      <c r="A29" s="83" t="s">
        <v>25</v>
      </c>
      <c r="B29" s="84"/>
      <c r="C29" s="84"/>
      <c r="D29" s="84"/>
      <c r="E29" s="84"/>
      <c r="F29" s="84"/>
      <c r="G29" s="84"/>
      <c r="H29" s="84"/>
      <c r="I29" s="84"/>
      <c r="J29" s="85"/>
    </row>
    <row r="30" spans="1:10" ht="39" customHeight="1" x14ac:dyDescent="0.25">
      <c r="A30" s="75" t="s">
        <v>61</v>
      </c>
      <c r="B30" s="76"/>
      <c r="C30" s="76"/>
      <c r="D30" s="76"/>
      <c r="E30" s="76"/>
      <c r="F30" s="76"/>
      <c r="G30" s="76"/>
      <c r="H30" s="76"/>
      <c r="I30" s="76"/>
      <c r="J30" s="77"/>
    </row>
    <row r="31" spans="1:10" ht="15" customHeight="1" x14ac:dyDescent="0.25">
      <c r="A31" s="78" t="s">
        <v>59</v>
      </c>
      <c r="B31" s="79"/>
      <c r="C31" s="79"/>
      <c r="D31" s="79"/>
      <c r="E31" s="79"/>
      <c r="F31" s="79"/>
      <c r="G31" s="79"/>
      <c r="H31" s="79"/>
      <c r="I31" s="79"/>
      <c r="J31" s="80"/>
    </row>
    <row r="32" spans="1:10" ht="72.75" customHeight="1" x14ac:dyDescent="0.25">
      <c r="A32" s="75" t="s">
        <v>60</v>
      </c>
      <c r="B32" s="81"/>
      <c r="C32" s="81"/>
      <c r="D32" s="81"/>
      <c r="E32" s="81"/>
      <c r="F32" s="81"/>
      <c r="G32" s="81"/>
      <c r="H32" s="81"/>
      <c r="I32" s="81"/>
      <c r="J32" s="82"/>
    </row>
    <row r="33" spans="1:10" x14ac:dyDescent="0.25">
      <c r="A33" s="66" t="s">
        <v>26</v>
      </c>
      <c r="B33" s="67"/>
      <c r="C33" s="67"/>
      <c r="D33" s="67"/>
      <c r="E33" s="67"/>
      <c r="F33" s="67"/>
      <c r="G33" s="67"/>
      <c r="H33" s="67"/>
      <c r="I33" s="67"/>
      <c r="J33" s="68"/>
    </row>
    <row r="34" spans="1:10" x14ac:dyDescent="0.25">
      <c r="A34" s="69" t="s">
        <v>58</v>
      </c>
      <c r="B34" s="70"/>
      <c r="C34" s="70"/>
      <c r="D34" s="70"/>
      <c r="E34" s="70"/>
      <c r="F34" s="70"/>
      <c r="G34" s="70"/>
      <c r="H34" s="70"/>
      <c r="I34" s="70"/>
      <c r="J34" s="71"/>
    </row>
    <row r="35" spans="1:10" x14ac:dyDescent="0.25">
      <c r="A35" s="69"/>
      <c r="B35" s="70"/>
      <c r="C35" s="70"/>
      <c r="D35" s="70"/>
      <c r="E35" s="70"/>
      <c r="F35" s="70"/>
      <c r="G35" s="70"/>
      <c r="H35" s="70"/>
      <c r="I35" s="70"/>
      <c r="J35" s="71"/>
    </row>
    <row r="36" spans="1:10" x14ac:dyDescent="0.25">
      <c r="A36" s="69"/>
      <c r="B36" s="70"/>
      <c r="C36" s="70"/>
      <c r="D36" s="70"/>
      <c r="E36" s="70"/>
      <c r="F36" s="70"/>
      <c r="G36" s="70"/>
      <c r="H36" s="70"/>
      <c r="I36" s="70"/>
      <c r="J36" s="71"/>
    </row>
    <row r="37" spans="1:10" x14ac:dyDescent="0.25">
      <c r="A37" s="69"/>
      <c r="B37" s="70"/>
      <c r="C37" s="70"/>
      <c r="D37" s="70"/>
      <c r="E37" s="70"/>
      <c r="F37" s="70"/>
      <c r="G37" s="70"/>
      <c r="H37" s="70"/>
      <c r="I37" s="70"/>
      <c r="J37" s="71"/>
    </row>
    <row r="38" spans="1:10" ht="40.5" customHeight="1" thickBot="1" x14ac:dyDescent="0.3">
      <c r="A38" s="72"/>
      <c r="B38" s="73"/>
      <c r="C38" s="73"/>
      <c r="D38" s="73"/>
      <c r="E38" s="73"/>
      <c r="F38" s="73"/>
      <c r="G38" s="73"/>
      <c r="H38" s="73"/>
      <c r="I38" s="73"/>
      <c r="J38" s="74"/>
    </row>
    <row r="39" spans="1:10" x14ac:dyDescent="0.25">
      <c r="A39" s="21"/>
      <c r="B39" s="21"/>
      <c r="C39" s="21"/>
      <c r="D39" s="21"/>
      <c r="E39" s="21"/>
      <c r="F39" s="21"/>
      <c r="G39" s="21"/>
      <c r="H39" s="21"/>
      <c r="I39" s="21"/>
      <c r="J39" s="21"/>
    </row>
    <row r="40" spans="1:10" x14ac:dyDescent="0.25">
      <c r="A40" s="22"/>
      <c r="B40" s="22"/>
      <c r="C40" s="22"/>
      <c r="D40" s="22"/>
      <c r="E40" s="22"/>
      <c r="F40" s="22"/>
      <c r="G40" s="22"/>
      <c r="H40" s="22"/>
      <c r="I40" s="22"/>
      <c r="J40" s="22"/>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7"/>
  <sheetViews>
    <sheetView tabSelected="1" topLeftCell="A5" zoomScale="78" zoomScaleNormal="78" workbookViewId="0">
      <selection activeCell="K15" sqref="K15"/>
    </sheetView>
  </sheetViews>
  <sheetFormatPr baseColWidth="10" defaultColWidth="9.140625" defaultRowHeight="15" x14ac:dyDescent="0.25"/>
  <cols>
    <col min="1" max="1" width="4.85546875" style="14" customWidth="1"/>
    <col min="2" max="2" width="53.42578125" style="1" customWidth="1"/>
    <col min="3" max="3" width="11.28515625" style="1" customWidth="1"/>
    <col min="4" max="4" width="14.85546875" style="1" customWidth="1"/>
    <col min="5" max="5" width="10.28515625" style="1" customWidth="1"/>
    <col min="6" max="6" width="14" style="15" customWidth="1"/>
    <col min="8" max="8" width="37.5703125" customWidth="1"/>
    <col min="9" max="9" width="36.28515625" customWidth="1"/>
  </cols>
  <sheetData>
    <row r="1" spans="1:9" x14ac:dyDescent="0.25">
      <c r="A1" s="20" t="s">
        <v>83</v>
      </c>
      <c r="B1"/>
      <c r="C1"/>
      <c r="D1"/>
      <c r="E1"/>
      <c r="F1"/>
    </row>
    <row r="2" spans="1:9" x14ac:dyDescent="0.25">
      <c r="A2" s="24" t="s">
        <v>84</v>
      </c>
      <c r="B2"/>
      <c r="C2"/>
      <c r="D2"/>
      <c r="E2"/>
      <c r="F2"/>
    </row>
    <row r="3" spans="1:9" ht="15.75" thickBot="1" x14ac:dyDescent="0.3">
      <c r="A3" s="20"/>
      <c r="B3"/>
      <c r="C3"/>
      <c r="D3"/>
      <c r="E3"/>
      <c r="F3"/>
    </row>
    <row r="4" spans="1:9" ht="30.75" customHeight="1" x14ac:dyDescent="0.25">
      <c r="A4" s="135" t="s">
        <v>29</v>
      </c>
      <c r="B4" s="136"/>
      <c r="C4" s="127"/>
      <c r="D4" s="127"/>
      <c r="E4" s="127"/>
      <c r="F4" s="128"/>
      <c r="H4" s="169"/>
      <c r="I4" s="170"/>
    </row>
    <row r="5" spans="1:9" ht="27.75" customHeight="1" x14ac:dyDescent="0.25">
      <c r="A5" s="137" t="s">
        <v>28</v>
      </c>
      <c r="B5" s="138"/>
      <c r="C5" s="112"/>
      <c r="D5" s="112"/>
      <c r="E5" s="112"/>
      <c r="F5" s="113"/>
      <c r="H5" s="171"/>
      <c r="I5" s="172"/>
    </row>
    <row r="6" spans="1:9" ht="27.75" customHeight="1" x14ac:dyDescent="0.25">
      <c r="A6" s="149" t="s">
        <v>54</v>
      </c>
      <c r="B6" s="150"/>
      <c r="C6" s="116"/>
      <c r="D6" s="117"/>
      <c r="E6" s="117"/>
      <c r="F6" s="118"/>
      <c r="H6" s="173"/>
      <c r="I6" s="174"/>
    </row>
    <row r="7" spans="1:9" ht="33" customHeight="1" x14ac:dyDescent="0.25">
      <c r="A7" s="137" t="s">
        <v>27</v>
      </c>
      <c r="B7" s="138"/>
      <c r="C7" s="139">
        <f>F63</f>
        <v>13744.57</v>
      </c>
      <c r="D7" s="139"/>
      <c r="E7" s="139"/>
      <c r="F7" s="140"/>
      <c r="H7" s="175">
        <f>H63</f>
        <v>0</v>
      </c>
      <c r="I7" s="176"/>
    </row>
    <row r="8" spans="1:9" ht="43.5" customHeight="1" x14ac:dyDescent="0.25">
      <c r="A8" s="149" t="s">
        <v>79</v>
      </c>
      <c r="B8" s="150"/>
      <c r="C8" s="151">
        <f>F71</f>
        <v>0</v>
      </c>
      <c r="D8" s="152"/>
      <c r="E8" s="152"/>
      <c r="F8" s="153"/>
      <c r="H8" s="177">
        <f>H71</f>
        <v>0</v>
      </c>
      <c r="I8" s="178"/>
    </row>
    <row r="9" spans="1:9" ht="12" customHeight="1" x14ac:dyDescent="0.25">
      <c r="A9" s="161"/>
      <c r="B9" s="161"/>
      <c r="C9" s="161"/>
      <c r="D9" s="161"/>
      <c r="E9" s="161"/>
      <c r="F9" s="161"/>
      <c r="H9" s="162"/>
      <c r="I9" s="163"/>
    </row>
    <row r="10" spans="1:9" ht="30.75" customHeight="1" x14ac:dyDescent="0.25">
      <c r="A10" s="157" t="s">
        <v>30</v>
      </c>
      <c r="B10" s="158"/>
      <c r="C10" s="159">
        <f>F72</f>
        <v>13744.57</v>
      </c>
      <c r="D10" s="159"/>
      <c r="E10" s="159"/>
      <c r="F10" s="160"/>
      <c r="H10" s="164">
        <f>H72</f>
        <v>0</v>
      </c>
      <c r="I10" s="165"/>
    </row>
    <row r="11" spans="1:9" ht="30.75" customHeight="1" thickBot="1" x14ac:dyDescent="0.3">
      <c r="A11" s="154" t="s">
        <v>92</v>
      </c>
      <c r="B11" s="155"/>
      <c r="C11" s="155"/>
      <c r="D11" s="155"/>
      <c r="E11" s="155"/>
      <c r="F11" s="156"/>
      <c r="H11" s="154" t="s">
        <v>93</v>
      </c>
      <c r="I11" s="168"/>
    </row>
    <row r="12" spans="1:9" ht="30.75" customHeight="1" x14ac:dyDescent="0.25">
      <c r="A12" s="144" t="s">
        <v>91</v>
      </c>
      <c r="B12" s="145"/>
      <c r="C12" s="145"/>
      <c r="D12" s="145"/>
      <c r="E12" s="145"/>
      <c r="F12" s="146"/>
      <c r="H12" s="166" t="s">
        <v>94</v>
      </c>
      <c r="I12" s="167"/>
    </row>
    <row r="13" spans="1:9" ht="21" customHeight="1" thickBot="1" x14ac:dyDescent="0.3">
      <c r="A13" s="147" t="s">
        <v>62</v>
      </c>
      <c r="B13" s="148"/>
      <c r="C13" s="200">
        <v>0</v>
      </c>
      <c r="D13" s="200"/>
      <c r="E13" s="200"/>
      <c r="F13" s="201"/>
      <c r="H13" s="47" t="s">
        <v>62</v>
      </c>
      <c r="I13" s="202">
        <v>0</v>
      </c>
    </row>
    <row r="14" spans="1:9" ht="38.25" x14ac:dyDescent="0.25">
      <c r="A14" s="2" t="s">
        <v>0</v>
      </c>
      <c r="B14" s="3" t="s">
        <v>1</v>
      </c>
      <c r="C14" s="4" t="s">
        <v>2</v>
      </c>
      <c r="D14" s="4" t="s">
        <v>3</v>
      </c>
      <c r="E14" s="4" t="s">
        <v>4</v>
      </c>
      <c r="F14" s="5" t="s">
        <v>5</v>
      </c>
      <c r="H14" s="50" t="s">
        <v>96</v>
      </c>
      <c r="I14" s="5" t="s">
        <v>95</v>
      </c>
    </row>
    <row r="15" spans="1:9" ht="31.5" customHeight="1" x14ac:dyDescent="0.25">
      <c r="A15" s="6">
        <v>1</v>
      </c>
      <c r="B15" s="141" t="s">
        <v>68</v>
      </c>
      <c r="C15" s="142"/>
      <c r="D15" s="142"/>
      <c r="E15" s="142"/>
      <c r="F15" s="143"/>
      <c r="H15" s="179" t="s">
        <v>97</v>
      </c>
      <c r="I15" s="124"/>
    </row>
    <row r="16" spans="1:9" x14ac:dyDescent="0.25">
      <c r="A16" s="7">
        <v>1.1000000000000001</v>
      </c>
      <c r="B16" s="8"/>
      <c r="C16" s="8"/>
      <c r="D16" s="9"/>
      <c r="E16" s="8"/>
      <c r="F16" s="10">
        <f t="shared" ref="F16:F21" si="0">D16*E16</f>
        <v>0</v>
      </c>
      <c r="H16" s="51">
        <v>0</v>
      </c>
      <c r="I16" s="52"/>
    </row>
    <row r="17" spans="1:9" x14ac:dyDescent="0.25">
      <c r="A17" s="7">
        <v>1.2</v>
      </c>
      <c r="B17" s="8"/>
      <c r="C17" s="8"/>
      <c r="D17" s="9"/>
      <c r="E17" s="8"/>
      <c r="F17" s="10">
        <f t="shared" si="0"/>
        <v>0</v>
      </c>
      <c r="H17" s="51">
        <v>0</v>
      </c>
      <c r="I17" s="52"/>
    </row>
    <row r="18" spans="1:9" x14ac:dyDescent="0.25">
      <c r="A18" s="7">
        <v>1.3</v>
      </c>
      <c r="B18" s="8"/>
      <c r="C18" s="8"/>
      <c r="D18" s="9"/>
      <c r="E18" s="8"/>
      <c r="F18" s="10">
        <f t="shared" si="0"/>
        <v>0</v>
      </c>
      <c r="H18" s="51">
        <v>0</v>
      </c>
      <c r="I18" s="52"/>
    </row>
    <row r="19" spans="1:9" x14ac:dyDescent="0.25">
      <c r="A19" s="7">
        <v>1.4</v>
      </c>
      <c r="B19" s="8"/>
      <c r="C19" s="8"/>
      <c r="D19" s="9"/>
      <c r="E19" s="8"/>
      <c r="F19" s="10">
        <f t="shared" si="0"/>
        <v>0</v>
      </c>
      <c r="H19" s="51">
        <v>0</v>
      </c>
      <c r="I19" s="52"/>
    </row>
    <row r="20" spans="1:9" x14ac:dyDescent="0.25">
      <c r="A20" s="7">
        <v>1.5</v>
      </c>
      <c r="B20" s="8"/>
      <c r="C20" s="8"/>
      <c r="D20" s="9"/>
      <c r="E20" s="8"/>
      <c r="F20" s="10">
        <f t="shared" si="0"/>
        <v>0</v>
      </c>
      <c r="H20" s="51">
        <v>0</v>
      </c>
      <c r="I20" s="52"/>
    </row>
    <row r="21" spans="1:9" x14ac:dyDescent="0.25">
      <c r="A21" s="7">
        <v>1.6</v>
      </c>
      <c r="B21" s="8"/>
      <c r="C21" s="8"/>
      <c r="D21" s="9"/>
      <c r="E21" s="8"/>
      <c r="F21" s="10">
        <f t="shared" si="0"/>
        <v>0</v>
      </c>
      <c r="H21" s="51">
        <v>0</v>
      </c>
      <c r="I21" s="52"/>
    </row>
    <row r="22" spans="1:9" x14ac:dyDescent="0.25">
      <c r="A22" s="119" t="s">
        <v>6</v>
      </c>
      <c r="B22" s="120"/>
      <c r="C22" s="120"/>
      <c r="D22" s="120"/>
      <c r="E22" s="121"/>
      <c r="F22" s="11">
        <f>SUM(F16:F21)</f>
        <v>0</v>
      </c>
      <c r="H22" s="53">
        <f>SUM(H16:H21)</f>
        <v>0</v>
      </c>
      <c r="I22" s="54"/>
    </row>
    <row r="23" spans="1:9" ht="29.25" customHeight="1" x14ac:dyDescent="0.25">
      <c r="A23" s="6">
        <v>2</v>
      </c>
      <c r="B23" s="141" t="s">
        <v>67</v>
      </c>
      <c r="C23" s="142"/>
      <c r="D23" s="142"/>
      <c r="E23" s="142"/>
      <c r="F23" s="143"/>
      <c r="H23" s="179" t="s">
        <v>98</v>
      </c>
      <c r="I23" s="124"/>
    </row>
    <row r="24" spans="1:9" ht="38.25" x14ac:dyDescent="0.25">
      <c r="A24" s="7">
        <v>2.1</v>
      </c>
      <c r="B24" s="28" t="s">
        <v>64</v>
      </c>
      <c r="C24" s="29"/>
      <c r="D24" s="30">
        <v>3403</v>
      </c>
      <c r="E24" s="29">
        <v>1</v>
      </c>
      <c r="F24" s="31">
        <f t="shared" ref="F24:F29" si="1">D24*E24</f>
        <v>3403</v>
      </c>
      <c r="H24" s="51">
        <v>0</v>
      </c>
      <c r="I24" s="55"/>
    </row>
    <row r="25" spans="1:9" ht="38.25" x14ac:dyDescent="0.25">
      <c r="A25" s="7">
        <v>2.2000000000000002</v>
      </c>
      <c r="B25" s="28" t="s">
        <v>65</v>
      </c>
      <c r="C25" s="29"/>
      <c r="D25" s="30">
        <v>2590</v>
      </c>
      <c r="E25" s="29">
        <v>1</v>
      </c>
      <c r="F25" s="31">
        <f t="shared" si="1"/>
        <v>2590</v>
      </c>
      <c r="H25" s="51">
        <v>0</v>
      </c>
      <c r="I25" s="55"/>
    </row>
    <row r="26" spans="1:9" x14ac:dyDescent="0.25">
      <c r="A26" s="7">
        <v>2.2999999999999998</v>
      </c>
      <c r="B26" s="8"/>
      <c r="C26" s="8"/>
      <c r="D26" s="9"/>
      <c r="E26" s="8"/>
      <c r="F26" s="10">
        <f t="shared" si="1"/>
        <v>0</v>
      </c>
      <c r="H26" s="51">
        <v>0</v>
      </c>
      <c r="I26" s="52"/>
    </row>
    <row r="27" spans="1:9" x14ac:dyDescent="0.25">
      <c r="A27" s="7">
        <v>2.4</v>
      </c>
      <c r="B27" s="8"/>
      <c r="C27" s="8"/>
      <c r="D27" s="9"/>
      <c r="E27" s="8"/>
      <c r="F27" s="10">
        <f t="shared" si="1"/>
        <v>0</v>
      </c>
      <c r="H27" s="51">
        <v>0</v>
      </c>
      <c r="I27" s="52"/>
    </row>
    <row r="28" spans="1:9" x14ac:dyDescent="0.25">
      <c r="A28" s="7">
        <v>2.5</v>
      </c>
      <c r="B28" s="8"/>
      <c r="C28" s="8"/>
      <c r="D28" s="9"/>
      <c r="E28" s="8"/>
      <c r="F28" s="10">
        <f t="shared" si="1"/>
        <v>0</v>
      </c>
      <c r="H28" s="51">
        <v>0</v>
      </c>
      <c r="I28" s="52"/>
    </row>
    <row r="29" spans="1:9" x14ac:dyDescent="0.25">
      <c r="A29" s="7">
        <v>2.6</v>
      </c>
      <c r="B29" s="8"/>
      <c r="C29" s="8"/>
      <c r="D29" s="9"/>
      <c r="E29" s="8"/>
      <c r="F29" s="10">
        <f t="shared" si="1"/>
        <v>0</v>
      </c>
      <c r="H29" s="51">
        <v>0</v>
      </c>
      <c r="I29" s="52"/>
    </row>
    <row r="30" spans="1:9" x14ac:dyDescent="0.25">
      <c r="A30" s="119" t="s">
        <v>7</v>
      </c>
      <c r="B30" s="120"/>
      <c r="C30" s="120"/>
      <c r="D30" s="120"/>
      <c r="E30" s="121"/>
      <c r="F30" s="11">
        <f>SUM(F24:F29)</f>
        <v>5993</v>
      </c>
      <c r="H30" s="53">
        <f>SUM(H24:H29)</f>
        <v>0</v>
      </c>
      <c r="I30" s="54"/>
    </row>
    <row r="31" spans="1:9" ht="48" customHeight="1" x14ac:dyDescent="0.25">
      <c r="A31" s="6">
        <v>3</v>
      </c>
      <c r="B31" s="122" t="s">
        <v>38</v>
      </c>
      <c r="C31" s="123"/>
      <c r="D31" s="123"/>
      <c r="E31" s="123"/>
      <c r="F31" s="124"/>
      <c r="H31" s="180" t="s">
        <v>38</v>
      </c>
      <c r="I31" s="181"/>
    </row>
    <row r="32" spans="1:9" ht="25.5" x14ac:dyDescent="0.25">
      <c r="A32" s="7">
        <v>3.1</v>
      </c>
      <c r="B32" s="28" t="s">
        <v>66</v>
      </c>
      <c r="C32" s="28" t="s">
        <v>33</v>
      </c>
      <c r="D32" s="32">
        <v>80</v>
      </c>
      <c r="E32" s="28">
        <v>5</v>
      </c>
      <c r="F32" s="33">
        <f t="shared" ref="F32:F37" si="2">D32*E32</f>
        <v>400</v>
      </c>
      <c r="H32" s="51">
        <v>0</v>
      </c>
      <c r="I32" s="55"/>
    </row>
    <row r="33" spans="1:9" x14ac:dyDescent="0.25">
      <c r="A33" s="7">
        <v>3.2</v>
      </c>
      <c r="B33" s="28" t="s">
        <v>34</v>
      </c>
      <c r="C33" s="28" t="s">
        <v>33</v>
      </c>
      <c r="D33" s="32">
        <v>1000</v>
      </c>
      <c r="E33" s="28">
        <v>5</v>
      </c>
      <c r="F33" s="33">
        <f t="shared" si="2"/>
        <v>5000</v>
      </c>
      <c r="H33" s="51">
        <v>0</v>
      </c>
      <c r="I33" s="55"/>
    </row>
    <row r="34" spans="1:9" x14ac:dyDescent="0.25">
      <c r="A34" s="7">
        <v>3.3</v>
      </c>
      <c r="B34" s="8"/>
      <c r="C34" s="8"/>
      <c r="D34" s="9"/>
      <c r="E34" s="8"/>
      <c r="F34" s="10">
        <f t="shared" si="2"/>
        <v>0</v>
      </c>
      <c r="H34" s="51">
        <v>0</v>
      </c>
      <c r="I34" s="52"/>
    </row>
    <row r="35" spans="1:9" x14ac:dyDescent="0.25">
      <c r="A35" s="7">
        <v>3.4</v>
      </c>
      <c r="B35" s="8"/>
      <c r="C35" s="8"/>
      <c r="D35" s="9"/>
      <c r="E35" s="8"/>
      <c r="F35" s="10">
        <f t="shared" si="2"/>
        <v>0</v>
      </c>
      <c r="H35" s="51">
        <v>0</v>
      </c>
      <c r="I35" s="52"/>
    </row>
    <row r="36" spans="1:9" x14ac:dyDescent="0.25">
      <c r="A36" s="7">
        <v>3.5</v>
      </c>
      <c r="B36" s="8"/>
      <c r="C36" s="8"/>
      <c r="D36" s="9"/>
      <c r="E36" s="8"/>
      <c r="F36" s="10">
        <f t="shared" si="2"/>
        <v>0</v>
      </c>
      <c r="H36" s="51">
        <v>0</v>
      </c>
      <c r="I36" s="52"/>
    </row>
    <row r="37" spans="1:9" x14ac:dyDescent="0.25">
      <c r="A37" s="7">
        <v>3.6</v>
      </c>
      <c r="B37" s="8"/>
      <c r="C37" s="8"/>
      <c r="D37" s="9"/>
      <c r="E37" s="8"/>
      <c r="F37" s="10">
        <f t="shared" si="2"/>
        <v>0</v>
      </c>
      <c r="H37" s="51">
        <v>0</v>
      </c>
      <c r="I37" s="52"/>
    </row>
    <row r="38" spans="1:9" x14ac:dyDescent="0.25">
      <c r="A38" s="119" t="s">
        <v>8</v>
      </c>
      <c r="B38" s="120"/>
      <c r="C38" s="120"/>
      <c r="D38" s="120"/>
      <c r="E38" s="121"/>
      <c r="F38" s="11">
        <f>SUM(F32:F37)</f>
        <v>5400</v>
      </c>
      <c r="H38" s="53">
        <f>SUM(H32:H37)</f>
        <v>0</v>
      </c>
      <c r="I38" s="54"/>
    </row>
    <row r="39" spans="1:9" ht="30.75" customHeight="1" x14ac:dyDescent="0.25">
      <c r="A39" s="6">
        <v>4</v>
      </c>
      <c r="B39" s="122" t="s">
        <v>81</v>
      </c>
      <c r="C39" s="123"/>
      <c r="D39" s="123"/>
      <c r="E39" s="123"/>
      <c r="F39" s="124"/>
      <c r="H39" s="182" t="s">
        <v>81</v>
      </c>
      <c r="I39" s="183"/>
    </row>
    <row r="40" spans="1:9" x14ac:dyDescent="0.25">
      <c r="A40" s="7">
        <v>4.0999999999999996</v>
      </c>
      <c r="B40" s="28" t="s">
        <v>40</v>
      </c>
      <c r="C40" s="28" t="s">
        <v>32</v>
      </c>
      <c r="D40" s="32">
        <v>1120.8</v>
      </c>
      <c r="E40" s="28">
        <v>1</v>
      </c>
      <c r="F40" s="33">
        <f t="shared" ref="F40:F45" si="3">D40*E40</f>
        <v>1120.8</v>
      </c>
      <c r="H40" s="51">
        <v>0</v>
      </c>
      <c r="I40" s="55"/>
    </row>
    <row r="41" spans="1:9" x14ac:dyDescent="0.25">
      <c r="A41" s="7">
        <v>4.2</v>
      </c>
      <c r="B41" s="8"/>
      <c r="C41" s="8"/>
      <c r="D41" s="9"/>
      <c r="E41" s="8"/>
      <c r="F41" s="10">
        <f t="shared" si="3"/>
        <v>0</v>
      </c>
      <c r="H41" s="51">
        <v>0</v>
      </c>
      <c r="I41" s="52"/>
    </row>
    <row r="42" spans="1:9" x14ac:dyDescent="0.25">
      <c r="A42" s="7">
        <v>4.3</v>
      </c>
      <c r="B42" s="8"/>
      <c r="C42" s="8"/>
      <c r="D42" s="9"/>
      <c r="E42" s="8"/>
      <c r="F42" s="10">
        <f t="shared" si="3"/>
        <v>0</v>
      </c>
      <c r="H42" s="51">
        <v>0</v>
      </c>
      <c r="I42" s="52"/>
    </row>
    <row r="43" spans="1:9" x14ac:dyDescent="0.25">
      <c r="A43" s="7">
        <v>4.4000000000000004</v>
      </c>
      <c r="B43" s="8"/>
      <c r="C43" s="8"/>
      <c r="D43" s="9"/>
      <c r="E43" s="8"/>
      <c r="F43" s="10">
        <f t="shared" si="3"/>
        <v>0</v>
      </c>
      <c r="H43" s="51">
        <v>0</v>
      </c>
      <c r="I43" s="52"/>
    </row>
    <row r="44" spans="1:9" x14ac:dyDescent="0.25">
      <c r="A44" s="7">
        <v>4.5</v>
      </c>
      <c r="B44" s="8"/>
      <c r="C44" s="8"/>
      <c r="D44" s="9"/>
      <c r="E44" s="8"/>
      <c r="F44" s="10">
        <f t="shared" si="3"/>
        <v>0</v>
      </c>
      <c r="H44" s="51">
        <v>0</v>
      </c>
      <c r="I44" s="52"/>
    </row>
    <row r="45" spans="1:9" x14ac:dyDescent="0.25">
      <c r="A45" s="7">
        <v>4.5999999999999996</v>
      </c>
      <c r="B45" s="8"/>
      <c r="C45" s="8"/>
      <c r="D45" s="9"/>
      <c r="E45" s="8"/>
      <c r="F45" s="10">
        <f t="shared" si="3"/>
        <v>0</v>
      </c>
      <c r="H45" s="51">
        <v>0</v>
      </c>
      <c r="I45" s="52"/>
    </row>
    <row r="46" spans="1:9" x14ac:dyDescent="0.25">
      <c r="A46" s="119" t="s">
        <v>9</v>
      </c>
      <c r="B46" s="120"/>
      <c r="C46" s="120"/>
      <c r="D46" s="120"/>
      <c r="E46" s="121"/>
      <c r="F46" s="11">
        <f>SUM(F40:F45)</f>
        <v>1120.8</v>
      </c>
      <c r="H46" s="53">
        <f>SUM(H40:H45)</f>
        <v>0</v>
      </c>
      <c r="I46" s="54"/>
    </row>
    <row r="47" spans="1:9" ht="36.75" customHeight="1" x14ac:dyDescent="0.25">
      <c r="A47" s="6">
        <v>5</v>
      </c>
      <c r="B47" s="122" t="s">
        <v>80</v>
      </c>
      <c r="C47" s="123"/>
      <c r="D47" s="123"/>
      <c r="E47" s="123"/>
      <c r="F47" s="124"/>
      <c r="G47" s="48" t="s">
        <v>63</v>
      </c>
      <c r="H47" s="180" t="s">
        <v>80</v>
      </c>
      <c r="I47" s="181"/>
    </row>
    <row r="48" spans="1:9" x14ac:dyDescent="0.25">
      <c r="A48" s="7">
        <v>5.0999999999999996</v>
      </c>
      <c r="B48" s="28" t="s">
        <v>46</v>
      </c>
      <c r="C48" s="28" t="s">
        <v>32</v>
      </c>
      <c r="D48" s="32">
        <v>1230.77</v>
      </c>
      <c r="E48" s="28">
        <v>1</v>
      </c>
      <c r="F48" s="33">
        <f t="shared" ref="F48:F53" si="4">D48*E48</f>
        <v>1230.77</v>
      </c>
      <c r="H48" s="51">
        <v>0</v>
      </c>
      <c r="I48" s="55"/>
    </row>
    <row r="49" spans="1:9" x14ac:dyDescent="0.25">
      <c r="A49" s="7">
        <v>5.2</v>
      </c>
      <c r="B49" s="8"/>
      <c r="C49" s="8"/>
      <c r="D49" s="9"/>
      <c r="E49" s="8"/>
      <c r="F49" s="10">
        <f t="shared" si="4"/>
        <v>0</v>
      </c>
      <c r="H49" s="51">
        <v>0</v>
      </c>
      <c r="I49" s="52"/>
    </row>
    <row r="50" spans="1:9" x14ac:dyDescent="0.25">
      <c r="A50" s="7">
        <v>5.3</v>
      </c>
      <c r="B50" s="8"/>
      <c r="C50" s="8"/>
      <c r="D50" s="9"/>
      <c r="E50" s="8"/>
      <c r="F50" s="10">
        <f t="shared" si="4"/>
        <v>0</v>
      </c>
      <c r="H50" s="51">
        <v>0</v>
      </c>
      <c r="I50" s="52"/>
    </row>
    <row r="51" spans="1:9" x14ac:dyDescent="0.25">
      <c r="A51" s="7">
        <v>5.4</v>
      </c>
      <c r="B51" s="8"/>
      <c r="C51" s="8"/>
      <c r="D51" s="9"/>
      <c r="E51" s="8"/>
      <c r="F51" s="10">
        <f t="shared" si="4"/>
        <v>0</v>
      </c>
      <c r="H51" s="51">
        <v>0</v>
      </c>
      <c r="I51" s="52"/>
    </row>
    <row r="52" spans="1:9" x14ac:dyDescent="0.25">
      <c r="A52" s="7">
        <v>5.5</v>
      </c>
      <c r="B52" s="8"/>
      <c r="C52" s="8"/>
      <c r="D52" s="9"/>
      <c r="E52" s="8"/>
      <c r="F52" s="10">
        <f t="shared" si="4"/>
        <v>0</v>
      </c>
      <c r="H52" s="51">
        <v>0</v>
      </c>
      <c r="I52" s="52"/>
    </row>
    <row r="53" spans="1:9" x14ac:dyDescent="0.25">
      <c r="A53" s="7">
        <v>5.6</v>
      </c>
      <c r="B53" s="8"/>
      <c r="C53" s="8"/>
      <c r="D53" s="9"/>
      <c r="E53" s="8"/>
      <c r="F53" s="10">
        <f t="shared" si="4"/>
        <v>0</v>
      </c>
      <c r="H53" s="51">
        <v>0</v>
      </c>
      <c r="I53" s="52"/>
    </row>
    <row r="54" spans="1:9" x14ac:dyDescent="0.25">
      <c r="A54" s="119" t="s">
        <v>10</v>
      </c>
      <c r="B54" s="120"/>
      <c r="C54" s="120"/>
      <c r="D54" s="120"/>
      <c r="E54" s="121"/>
      <c r="F54" s="11">
        <f>SUM(F48:F53)</f>
        <v>1230.77</v>
      </c>
      <c r="H54" s="53">
        <f>SUM(H48:H53)</f>
        <v>0</v>
      </c>
      <c r="I54" s="54"/>
    </row>
    <row r="55" spans="1:9" ht="30.75" customHeight="1" x14ac:dyDescent="0.25">
      <c r="A55" s="6">
        <v>6</v>
      </c>
      <c r="B55" s="122" t="s">
        <v>39</v>
      </c>
      <c r="C55" s="123"/>
      <c r="D55" s="123"/>
      <c r="E55" s="123"/>
      <c r="F55" s="124"/>
      <c r="H55" s="179" t="s">
        <v>39</v>
      </c>
      <c r="I55" s="124"/>
    </row>
    <row r="56" spans="1:9" x14ac:dyDescent="0.25">
      <c r="A56" s="7">
        <v>6.1</v>
      </c>
      <c r="B56" s="8"/>
      <c r="C56" s="8"/>
      <c r="D56" s="9"/>
      <c r="E56" s="8"/>
      <c r="F56" s="10">
        <f t="shared" ref="F56:F61" si="5">D56*E56</f>
        <v>0</v>
      </c>
      <c r="H56" s="51">
        <v>0</v>
      </c>
      <c r="I56" s="52"/>
    </row>
    <row r="57" spans="1:9" x14ac:dyDescent="0.25">
      <c r="A57" s="7">
        <v>6.2</v>
      </c>
      <c r="B57" s="8"/>
      <c r="C57" s="8"/>
      <c r="D57" s="9"/>
      <c r="E57" s="8"/>
      <c r="F57" s="10">
        <f t="shared" si="5"/>
        <v>0</v>
      </c>
      <c r="H57" s="51">
        <v>0</v>
      </c>
      <c r="I57" s="52"/>
    </row>
    <row r="58" spans="1:9" x14ac:dyDescent="0.25">
      <c r="A58" s="7">
        <v>6.3</v>
      </c>
      <c r="B58" s="8"/>
      <c r="C58" s="8"/>
      <c r="D58" s="9"/>
      <c r="E58" s="8"/>
      <c r="F58" s="10">
        <f t="shared" si="5"/>
        <v>0</v>
      </c>
      <c r="H58" s="51">
        <v>0</v>
      </c>
      <c r="I58" s="52"/>
    </row>
    <row r="59" spans="1:9" x14ac:dyDescent="0.25">
      <c r="A59" s="7">
        <v>6.4</v>
      </c>
      <c r="B59" s="8"/>
      <c r="C59" s="8"/>
      <c r="D59" s="9"/>
      <c r="E59" s="8"/>
      <c r="F59" s="10">
        <f t="shared" si="5"/>
        <v>0</v>
      </c>
      <c r="H59" s="51">
        <v>0</v>
      </c>
      <c r="I59" s="52"/>
    </row>
    <row r="60" spans="1:9" x14ac:dyDescent="0.25">
      <c r="A60" s="7">
        <v>6.5</v>
      </c>
      <c r="B60" s="8"/>
      <c r="C60" s="8"/>
      <c r="D60" s="9"/>
      <c r="E60" s="8"/>
      <c r="F60" s="10">
        <f t="shared" si="5"/>
        <v>0</v>
      </c>
      <c r="H60" s="51">
        <v>0</v>
      </c>
      <c r="I60" s="52"/>
    </row>
    <row r="61" spans="1:9" x14ac:dyDescent="0.25">
      <c r="A61" s="7">
        <v>6.6</v>
      </c>
      <c r="B61" s="8"/>
      <c r="C61" s="8"/>
      <c r="D61" s="9"/>
      <c r="E61" s="8"/>
      <c r="F61" s="10">
        <f t="shared" si="5"/>
        <v>0</v>
      </c>
      <c r="H61" s="51">
        <v>0</v>
      </c>
      <c r="I61" s="52"/>
    </row>
    <row r="62" spans="1:9" x14ac:dyDescent="0.25">
      <c r="A62" s="119" t="s">
        <v>11</v>
      </c>
      <c r="B62" s="120"/>
      <c r="C62" s="120"/>
      <c r="D62" s="120"/>
      <c r="E62" s="121"/>
      <c r="F62" s="11">
        <f>SUM(F56:F61)</f>
        <v>0</v>
      </c>
      <c r="H62" s="53">
        <f>SUM(H56:H61)</f>
        <v>0</v>
      </c>
      <c r="I62" s="54"/>
    </row>
    <row r="63" spans="1:9" x14ac:dyDescent="0.25">
      <c r="A63" s="129" t="s">
        <v>12</v>
      </c>
      <c r="B63" s="130"/>
      <c r="C63" s="130"/>
      <c r="D63" s="130"/>
      <c r="E63" s="131"/>
      <c r="F63" s="12">
        <f>SUM(F22+F30+F38+F46+F54+F62)</f>
        <v>13744.57</v>
      </c>
      <c r="H63" s="56">
        <f>SUM(H22+H30+H38+H46+H54+H62)</f>
        <v>0</v>
      </c>
      <c r="I63" s="57"/>
    </row>
    <row r="64" spans="1:9" ht="27.75" customHeight="1" x14ac:dyDescent="0.25">
      <c r="A64" s="6">
        <v>7</v>
      </c>
      <c r="B64" s="122" t="s">
        <v>77</v>
      </c>
      <c r="C64" s="123"/>
      <c r="D64" s="123"/>
      <c r="E64" s="123"/>
      <c r="F64" s="124"/>
      <c r="H64" s="180" t="s">
        <v>77</v>
      </c>
      <c r="I64" s="181"/>
    </row>
    <row r="65" spans="1:9" x14ac:dyDescent="0.25">
      <c r="A65" s="7">
        <v>7.1</v>
      </c>
      <c r="B65" s="8"/>
      <c r="C65" s="8"/>
      <c r="D65" s="9"/>
      <c r="E65" s="8"/>
      <c r="F65" s="10">
        <f t="shared" ref="F65:F70" si="6">D65*E65</f>
        <v>0</v>
      </c>
      <c r="H65" s="51">
        <v>0</v>
      </c>
      <c r="I65" s="52"/>
    </row>
    <row r="66" spans="1:9" x14ac:dyDescent="0.25">
      <c r="A66" s="7">
        <v>7.2</v>
      </c>
      <c r="B66" s="8"/>
      <c r="C66" s="8"/>
      <c r="D66" s="9"/>
      <c r="E66" s="8"/>
      <c r="F66" s="10">
        <f>D66*E66</f>
        <v>0</v>
      </c>
      <c r="H66" s="51">
        <v>0</v>
      </c>
      <c r="I66" s="52"/>
    </row>
    <row r="67" spans="1:9" x14ac:dyDescent="0.25">
      <c r="A67" s="7">
        <v>7.3</v>
      </c>
      <c r="B67" s="8"/>
      <c r="C67" s="8"/>
      <c r="D67" s="9"/>
      <c r="E67" s="8"/>
      <c r="F67" s="10">
        <f t="shared" si="6"/>
        <v>0</v>
      </c>
      <c r="H67" s="51">
        <v>0</v>
      </c>
      <c r="I67" s="52"/>
    </row>
    <row r="68" spans="1:9" x14ac:dyDescent="0.25">
      <c r="A68" s="7">
        <v>7.4</v>
      </c>
      <c r="B68" s="8"/>
      <c r="C68" s="8"/>
      <c r="D68" s="9"/>
      <c r="E68" s="8"/>
      <c r="F68" s="10">
        <f t="shared" si="6"/>
        <v>0</v>
      </c>
      <c r="H68" s="51">
        <v>0</v>
      </c>
      <c r="I68" s="52"/>
    </row>
    <row r="69" spans="1:9" x14ac:dyDescent="0.25">
      <c r="A69" s="7">
        <v>7.5</v>
      </c>
      <c r="B69" s="8"/>
      <c r="C69" s="8"/>
      <c r="D69" s="9"/>
      <c r="E69" s="8"/>
      <c r="F69" s="10">
        <f t="shared" si="6"/>
        <v>0</v>
      </c>
      <c r="H69" s="51">
        <v>0</v>
      </c>
      <c r="I69" s="58"/>
    </row>
    <row r="70" spans="1:9" x14ac:dyDescent="0.25">
      <c r="A70" s="7">
        <v>7.6</v>
      </c>
      <c r="B70" s="8"/>
      <c r="C70" s="8"/>
      <c r="D70" s="9"/>
      <c r="E70" s="8"/>
      <c r="F70" s="10">
        <f t="shared" si="6"/>
        <v>0</v>
      </c>
      <c r="H70" s="51">
        <v>0</v>
      </c>
      <c r="I70" s="52"/>
    </row>
    <row r="71" spans="1:9" x14ac:dyDescent="0.25">
      <c r="A71" s="119" t="s">
        <v>82</v>
      </c>
      <c r="B71" s="120"/>
      <c r="C71" s="120"/>
      <c r="D71" s="120"/>
      <c r="E71" s="121"/>
      <c r="F71" s="11">
        <f>SUM(F65:F70)</f>
        <v>0</v>
      </c>
      <c r="H71" s="53">
        <f>SUM(H65:H70)</f>
        <v>0</v>
      </c>
      <c r="I71" s="54"/>
    </row>
    <row r="72" spans="1:9" x14ac:dyDescent="0.25">
      <c r="A72" s="129" t="s">
        <v>13</v>
      </c>
      <c r="B72" s="130"/>
      <c r="C72" s="130"/>
      <c r="D72" s="130"/>
      <c r="E72" s="131"/>
      <c r="F72" s="12">
        <f>SUM(F22+F30+F38+F46+F54+F62+F71)</f>
        <v>13744.57</v>
      </c>
      <c r="H72" s="56">
        <f>SUM(H22+H30+H38+H46+H54+H62+H71)</f>
        <v>0</v>
      </c>
      <c r="I72" s="57"/>
    </row>
    <row r="73" spans="1:9" ht="15.75" thickBot="1" x14ac:dyDescent="0.3">
      <c r="A73" s="132" t="s">
        <v>14</v>
      </c>
      <c r="B73" s="133"/>
      <c r="C73" s="133"/>
      <c r="D73" s="133"/>
      <c r="E73" s="134"/>
      <c r="F73" s="13">
        <f>F63/F72</f>
        <v>1</v>
      </c>
      <c r="H73" s="59" t="e">
        <f>H63/H72</f>
        <v>#DIV/0!</v>
      </c>
      <c r="I73" s="60"/>
    </row>
    <row r="74" spans="1:9" ht="15.75" thickBot="1" x14ac:dyDescent="0.3"/>
    <row r="75" spans="1:9" ht="57.75" customHeight="1" x14ac:dyDescent="0.25">
      <c r="A75" s="125" t="s">
        <v>87</v>
      </c>
      <c r="B75" s="126"/>
      <c r="C75" s="127"/>
      <c r="D75" s="127"/>
      <c r="E75" s="127"/>
      <c r="F75" s="128"/>
      <c r="H75" s="65" t="s">
        <v>99</v>
      </c>
      <c r="I75" s="61" t="s">
        <v>90</v>
      </c>
    </row>
    <row r="76" spans="1:9" ht="32.25" customHeight="1" x14ac:dyDescent="0.25">
      <c r="A76" s="110" t="s">
        <v>88</v>
      </c>
      <c r="B76" s="111"/>
      <c r="C76" s="112"/>
      <c r="D76" s="112"/>
      <c r="E76" s="112"/>
      <c r="F76" s="113"/>
      <c r="H76" s="49" t="s">
        <v>100</v>
      </c>
      <c r="I76" s="62"/>
    </row>
    <row r="77" spans="1:9" ht="32.25" customHeight="1" thickBot="1" x14ac:dyDescent="0.3">
      <c r="A77" s="114" t="s">
        <v>89</v>
      </c>
      <c r="B77" s="115"/>
      <c r="C77" s="116"/>
      <c r="D77" s="117"/>
      <c r="E77" s="117"/>
      <c r="F77" s="118"/>
      <c r="H77" s="63" t="s">
        <v>101</v>
      </c>
      <c r="I77" s="64"/>
    </row>
  </sheetData>
  <mergeCells count="56">
    <mergeCell ref="H55:I55"/>
    <mergeCell ref="H64:I64"/>
    <mergeCell ref="H39:I39"/>
    <mergeCell ref="H47:I47"/>
    <mergeCell ref="H15:I15"/>
    <mergeCell ref="H23:I23"/>
    <mergeCell ref="H31:I31"/>
    <mergeCell ref="H9:I9"/>
    <mergeCell ref="H10:I10"/>
    <mergeCell ref="H12:I12"/>
    <mergeCell ref="H11:I11"/>
    <mergeCell ref="H4:I4"/>
    <mergeCell ref="H5:I5"/>
    <mergeCell ref="H6:I6"/>
    <mergeCell ref="H7:I7"/>
    <mergeCell ref="H8:I8"/>
    <mergeCell ref="A8:B8"/>
    <mergeCell ref="C8:F8"/>
    <mergeCell ref="A6:B6"/>
    <mergeCell ref="C6:F6"/>
    <mergeCell ref="A11:F11"/>
    <mergeCell ref="A10:B10"/>
    <mergeCell ref="C10:F10"/>
    <mergeCell ref="A9:F9"/>
    <mergeCell ref="B15:F15"/>
    <mergeCell ref="A22:E22"/>
    <mergeCell ref="B23:F23"/>
    <mergeCell ref="A12:F12"/>
    <mergeCell ref="A13:B13"/>
    <mergeCell ref="C13:F13"/>
    <mergeCell ref="A4:B4"/>
    <mergeCell ref="C4:F4"/>
    <mergeCell ref="A5:B5"/>
    <mergeCell ref="C5:F5"/>
    <mergeCell ref="A7:B7"/>
    <mergeCell ref="C7:F7"/>
    <mergeCell ref="A30:E30"/>
    <mergeCell ref="A75:B75"/>
    <mergeCell ref="C75:F75"/>
    <mergeCell ref="B31:F31"/>
    <mergeCell ref="A38:E38"/>
    <mergeCell ref="B39:F39"/>
    <mergeCell ref="A46:E46"/>
    <mergeCell ref="B47:F47"/>
    <mergeCell ref="A71:E71"/>
    <mergeCell ref="A72:E72"/>
    <mergeCell ref="A73:E73"/>
    <mergeCell ref="A63:E63"/>
    <mergeCell ref="B64:F64"/>
    <mergeCell ref="A76:B76"/>
    <mergeCell ref="C76:F76"/>
    <mergeCell ref="A77:B77"/>
    <mergeCell ref="C77:F77"/>
    <mergeCell ref="A54:E54"/>
    <mergeCell ref="B55:F55"/>
    <mergeCell ref="A62:E62"/>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F52"/>
  <sheetViews>
    <sheetView topLeftCell="A33" workbookViewId="0">
      <selection activeCell="B37" sqref="B37"/>
    </sheetView>
  </sheetViews>
  <sheetFormatPr baseColWidth="10"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4" ht="15.75" customHeight="1" thickBot="1" x14ac:dyDescent="0.3">
      <c r="A1" s="192" t="s">
        <v>15</v>
      </c>
      <c r="B1" s="193"/>
      <c r="C1" s="184" t="s">
        <v>53</v>
      </c>
      <c r="D1" s="185"/>
    </row>
    <row r="2" spans="1:4" ht="26.25" x14ac:dyDescent="0.25">
      <c r="A2" s="189" t="s">
        <v>52</v>
      </c>
      <c r="B2" s="190"/>
      <c r="C2" s="27" t="s">
        <v>57</v>
      </c>
      <c r="D2" s="26" t="s">
        <v>55</v>
      </c>
    </row>
    <row r="3" spans="1:4" ht="115.5" thickBot="1" x14ac:dyDescent="0.3">
      <c r="A3" s="191"/>
      <c r="B3" s="190"/>
      <c r="C3" s="16" t="s">
        <v>78</v>
      </c>
      <c r="D3" s="17" t="s">
        <v>56</v>
      </c>
    </row>
    <row r="4" spans="1:4" ht="30" customHeight="1" x14ac:dyDescent="0.25">
      <c r="A4" s="18">
        <v>1</v>
      </c>
      <c r="B4" s="186" t="s">
        <v>69</v>
      </c>
      <c r="C4" s="187"/>
      <c r="D4" s="188"/>
    </row>
    <row r="5" spans="1:4" ht="18" customHeight="1" x14ac:dyDescent="0.25">
      <c r="A5" s="7">
        <v>1.1000000000000001</v>
      </c>
      <c r="B5" s="8"/>
      <c r="C5" s="34"/>
      <c r="D5" s="35"/>
    </row>
    <row r="6" spans="1:4" x14ac:dyDescent="0.25">
      <c r="A6" s="7">
        <v>1.2</v>
      </c>
      <c r="B6" s="8"/>
      <c r="C6" s="36"/>
      <c r="D6" s="37"/>
    </row>
    <row r="7" spans="1:4" x14ac:dyDescent="0.25">
      <c r="A7" s="7">
        <v>1.3</v>
      </c>
      <c r="B7" s="8"/>
      <c r="C7" s="38"/>
      <c r="D7" s="37"/>
    </row>
    <row r="8" spans="1:4" x14ac:dyDescent="0.25">
      <c r="A8" s="7">
        <v>1.4</v>
      </c>
      <c r="B8" s="8"/>
      <c r="C8" s="38"/>
      <c r="D8" s="37"/>
    </row>
    <row r="9" spans="1:4" x14ac:dyDescent="0.25">
      <c r="A9" s="7">
        <v>1.5</v>
      </c>
      <c r="B9" s="8"/>
      <c r="C9" s="38"/>
      <c r="D9" s="37"/>
    </row>
    <row r="10" spans="1:4" x14ac:dyDescent="0.25">
      <c r="A10" s="7">
        <v>1.6</v>
      </c>
      <c r="B10" s="8"/>
      <c r="C10" s="38"/>
      <c r="D10" s="37"/>
    </row>
    <row r="11" spans="1:4" ht="30" customHeight="1" x14ac:dyDescent="0.25">
      <c r="A11" s="6">
        <v>2</v>
      </c>
      <c r="B11" s="194" t="s">
        <v>70</v>
      </c>
      <c r="C11" s="194"/>
      <c r="D11" s="195"/>
    </row>
    <row r="12" spans="1:4" ht="270" x14ac:dyDescent="0.25">
      <c r="A12" s="7">
        <v>2.1</v>
      </c>
      <c r="B12" s="39" t="s">
        <v>71</v>
      </c>
      <c r="C12" s="40" t="s">
        <v>31</v>
      </c>
      <c r="D12" s="41" t="s">
        <v>35</v>
      </c>
    </row>
    <row r="13" spans="1:4" ht="255" x14ac:dyDescent="0.25">
      <c r="A13" s="7">
        <v>2.2000000000000002</v>
      </c>
      <c r="B13" s="39" t="s">
        <v>72</v>
      </c>
      <c r="C13" s="40" t="s">
        <v>36</v>
      </c>
      <c r="D13" s="41" t="s">
        <v>37</v>
      </c>
    </row>
    <row r="14" spans="1:4" x14ac:dyDescent="0.25">
      <c r="A14" s="7">
        <v>2.2999999999999998</v>
      </c>
      <c r="B14" s="8"/>
      <c r="C14" s="38"/>
      <c r="D14" s="37"/>
    </row>
    <row r="15" spans="1:4" x14ac:dyDescent="0.25">
      <c r="A15" s="7">
        <v>2.4</v>
      </c>
      <c r="B15" s="8"/>
      <c r="C15" s="38"/>
      <c r="D15" s="37"/>
    </row>
    <row r="16" spans="1:4" x14ac:dyDescent="0.25">
      <c r="A16" s="7">
        <v>2.5</v>
      </c>
      <c r="B16" s="8"/>
      <c r="C16" s="38"/>
      <c r="D16" s="37"/>
    </row>
    <row r="17" spans="1:6" x14ac:dyDescent="0.25">
      <c r="A17" s="7">
        <v>2.6</v>
      </c>
      <c r="B17" s="8"/>
      <c r="C17" s="38"/>
      <c r="D17" s="37"/>
    </row>
    <row r="18" spans="1:6" ht="48" customHeight="1" x14ac:dyDescent="0.25">
      <c r="A18" s="6">
        <v>3</v>
      </c>
      <c r="B18" s="198" t="s">
        <v>38</v>
      </c>
      <c r="C18" s="198"/>
      <c r="D18" s="199"/>
    </row>
    <row r="19" spans="1:6" ht="45" x14ac:dyDescent="0.25">
      <c r="A19" s="7">
        <v>3.1</v>
      </c>
      <c r="B19" s="42" t="s">
        <v>73</v>
      </c>
      <c r="C19" s="43" t="s">
        <v>41</v>
      </c>
      <c r="D19" s="44" t="s">
        <v>76</v>
      </c>
    </row>
    <row r="20" spans="1:6" ht="38.25" x14ac:dyDescent="0.25">
      <c r="A20" s="7">
        <v>3.2</v>
      </c>
      <c r="B20" s="42" t="s">
        <v>74</v>
      </c>
      <c r="C20" s="43" t="s">
        <v>43</v>
      </c>
      <c r="D20" s="44" t="s">
        <v>42</v>
      </c>
    </row>
    <row r="21" spans="1:6" x14ac:dyDescent="0.25">
      <c r="A21" s="7">
        <v>3.3</v>
      </c>
      <c r="B21" s="8"/>
      <c r="C21" s="38"/>
      <c r="D21" s="37"/>
    </row>
    <row r="22" spans="1:6" x14ac:dyDescent="0.25">
      <c r="A22" s="7">
        <v>3.4</v>
      </c>
      <c r="B22" s="8"/>
      <c r="C22" s="38"/>
      <c r="D22" s="37"/>
    </row>
    <row r="23" spans="1:6" x14ac:dyDescent="0.25">
      <c r="A23" s="7">
        <v>3.5</v>
      </c>
      <c r="B23" s="8"/>
      <c r="C23" s="38"/>
      <c r="D23" s="37"/>
    </row>
    <row r="24" spans="1:6" x14ac:dyDescent="0.25">
      <c r="A24" s="7">
        <v>3.6</v>
      </c>
      <c r="B24" s="8"/>
      <c r="C24" s="38"/>
      <c r="D24" s="37"/>
    </row>
    <row r="25" spans="1:6" ht="55.9" customHeight="1" x14ac:dyDescent="0.25">
      <c r="A25" s="6">
        <v>4</v>
      </c>
      <c r="B25" s="122" t="s">
        <v>81</v>
      </c>
      <c r="C25" s="123"/>
      <c r="D25" s="124"/>
      <c r="F25" s="25" t="s">
        <v>49</v>
      </c>
    </row>
    <row r="26" spans="1:6" ht="90" x14ac:dyDescent="0.25">
      <c r="A26" s="7">
        <v>4.0999999999999996</v>
      </c>
      <c r="B26" s="39" t="s">
        <v>40</v>
      </c>
      <c r="C26" s="40" t="s">
        <v>44</v>
      </c>
      <c r="D26" s="44" t="s">
        <v>45</v>
      </c>
    </row>
    <row r="27" spans="1:6" x14ac:dyDescent="0.25">
      <c r="A27" s="7">
        <v>4.2</v>
      </c>
      <c r="B27" s="8"/>
      <c r="C27" s="38"/>
      <c r="D27" s="37"/>
    </row>
    <row r="28" spans="1:6" x14ac:dyDescent="0.25">
      <c r="A28" s="7">
        <v>4.3</v>
      </c>
      <c r="B28" s="8"/>
      <c r="C28" s="38"/>
      <c r="D28" s="37"/>
    </row>
    <row r="29" spans="1:6" x14ac:dyDescent="0.25">
      <c r="A29" s="7">
        <v>4.4000000000000004</v>
      </c>
      <c r="B29" s="8"/>
      <c r="C29" s="38"/>
      <c r="D29" s="37"/>
    </row>
    <row r="30" spans="1:6" x14ac:dyDescent="0.25">
      <c r="A30" s="7">
        <v>4.5</v>
      </c>
      <c r="B30" s="8"/>
      <c r="C30" s="38"/>
      <c r="D30" s="37"/>
    </row>
    <row r="31" spans="1:6" x14ac:dyDescent="0.25">
      <c r="A31" s="7">
        <v>4.5999999999999996</v>
      </c>
      <c r="B31" s="8"/>
      <c r="C31" s="38"/>
      <c r="D31" s="37"/>
    </row>
    <row r="32" spans="1:6" ht="29.25" customHeight="1" x14ac:dyDescent="0.25">
      <c r="A32" s="6">
        <v>5</v>
      </c>
      <c r="B32" s="122" t="s">
        <v>50</v>
      </c>
      <c r="C32" s="123"/>
      <c r="D32" s="124"/>
    </row>
    <row r="33" spans="1:6" ht="45" x14ac:dyDescent="0.25">
      <c r="A33" s="7">
        <v>5.0999999999999996</v>
      </c>
      <c r="B33" s="29" t="s">
        <v>46</v>
      </c>
      <c r="C33" s="43" t="s">
        <v>47</v>
      </c>
      <c r="D33" s="44" t="s">
        <v>48</v>
      </c>
      <c r="F33" s="25" t="s">
        <v>51</v>
      </c>
    </row>
    <row r="34" spans="1:6" x14ac:dyDescent="0.25">
      <c r="A34" s="7">
        <v>5.2</v>
      </c>
      <c r="B34" s="8"/>
      <c r="C34" s="38"/>
      <c r="D34" s="37"/>
    </row>
    <row r="35" spans="1:6" x14ac:dyDescent="0.25">
      <c r="A35" s="7">
        <v>5.3</v>
      </c>
      <c r="B35" s="8"/>
      <c r="C35" s="38"/>
      <c r="D35" s="37"/>
    </row>
    <row r="36" spans="1:6" x14ac:dyDescent="0.25">
      <c r="A36" s="7">
        <v>5.4</v>
      </c>
      <c r="B36" s="8"/>
      <c r="C36" s="38"/>
      <c r="D36" s="37"/>
    </row>
    <row r="37" spans="1:6" x14ac:dyDescent="0.25">
      <c r="A37" s="7">
        <v>5.5</v>
      </c>
      <c r="B37" s="8"/>
      <c r="C37" s="38"/>
      <c r="D37" s="37"/>
    </row>
    <row r="38" spans="1:6" x14ac:dyDescent="0.25">
      <c r="A38" s="7">
        <v>5.6</v>
      </c>
      <c r="B38" s="8"/>
      <c r="C38" s="38"/>
      <c r="D38" s="37"/>
    </row>
    <row r="39" spans="1:6" ht="30" customHeight="1" x14ac:dyDescent="0.25">
      <c r="A39" s="6">
        <v>6</v>
      </c>
      <c r="B39" s="122" t="s">
        <v>39</v>
      </c>
      <c r="C39" s="123"/>
      <c r="D39" s="124"/>
    </row>
    <row r="40" spans="1:6" x14ac:dyDescent="0.25">
      <c r="A40" s="7">
        <v>6.1</v>
      </c>
      <c r="B40" s="8"/>
      <c r="C40" s="38"/>
      <c r="D40" s="37"/>
    </row>
    <row r="41" spans="1:6" x14ac:dyDescent="0.25">
      <c r="A41" s="7">
        <v>6.2</v>
      </c>
      <c r="B41" s="8"/>
      <c r="C41" s="38"/>
      <c r="D41" s="37"/>
    </row>
    <row r="42" spans="1:6" x14ac:dyDescent="0.25">
      <c r="A42" s="7">
        <v>6.3</v>
      </c>
      <c r="B42" s="8"/>
      <c r="C42" s="38"/>
      <c r="D42" s="37"/>
    </row>
    <row r="43" spans="1:6" x14ac:dyDescent="0.25">
      <c r="A43" s="7">
        <v>6.4</v>
      </c>
      <c r="B43" s="8"/>
      <c r="C43" s="38"/>
      <c r="D43" s="37"/>
    </row>
    <row r="44" spans="1:6" x14ac:dyDescent="0.25">
      <c r="A44" s="7">
        <v>6.5</v>
      </c>
      <c r="B44" s="8"/>
      <c r="C44" s="38"/>
      <c r="D44" s="37"/>
    </row>
    <row r="45" spans="1:6" ht="15.75" thickBot="1" x14ac:dyDescent="0.3">
      <c r="A45" s="7">
        <v>6.6</v>
      </c>
      <c r="B45" s="8"/>
      <c r="C45" s="38"/>
      <c r="D45" s="37"/>
    </row>
    <row r="46" spans="1:6" ht="30" customHeight="1" x14ac:dyDescent="0.25">
      <c r="A46" s="6">
        <v>7</v>
      </c>
      <c r="B46" s="196" t="s">
        <v>75</v>
      </c>
      <c r="C46" s="196"/>
      <c r="D46" s="197"/>
    </row>
    <row r="47" spans="1:6" x14ac:dyDescent="0.25">
      <c r="A47" s="7">
        <v>7.1</v>
      </c>
      <c r="B47" s="8"/>
      <c r="C47" s="38"/>
      <c r="D47" s="37"/>
    </row>
    <row r="48" spans="1:6" x14ac:dyDescent="0.25">
      <c r="A48" s="7">
        <v>7.2</v>
      </c>
      <c r="B48" s="8"/>
      <c r="C48" s="38"/>
      <c r="D48" s="37"/>
    </row>
    <row r="49" spans="1:4" x14ac:dyDescent="0.25">
      <c r="A49" s="7">
        <v>7.3</v>
      </c>
      <c r="B49" s="8"/>
      <c r="C49" s="38"/>
      <c r="D49" s="37"/>
    </row>
    <row r="50" spans="1:4" x14ac:dyDescent="0.25">
      <c r="A50" s="7">
        <v>7.4</v>
      </c>
      <c r="B50" s="8"/>
      <c r="C50" s="38"/>
      <c r="D50" s="37"/>
    </row>
    <row r="51" spans="1:4" x14ac:dyDescent="0.25">
      <c r="A51" s="7">
        <v>7.5</v>
      </c>
      <c r="B51" s="8"/>
      <c r="C51" s="38"/>
      <c r="D51" s="37"/>
    </row>
    <row r="52" spans="1:4" ht="15.75" thickBot="1" x14ac:dyDescent="0.3">
      <c r="A52" s="7">
        <v>7.6</v>
      </c>
      <c r="B52" s="19"/>
      <c r="C52" s="45"/>
      <c r="D52" s="46"/>
    </row>
  </sheetData>
  <mergeCells count="10">
    <mergeCell ref="B46:D46"/>
    <mergeCell ref="B18:D18"/>
    <mergeCell ref="B25:D25"/>
    <mergeCell ref="B32:D32"/>
    <mergeCell ref="B39:D39"/>
    <mergeCell ref="C1:D1"/>
    <mergeCell ref="B4:D4"/>
    <mergeCell ref="A2:B3"/>
    <mergeCell ref="A1:B1"/>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Mashyr, Tetiana [Extern]</cp:lastModifiedBy>
  <cp:lastPrinted>2023-06-06T18:11:38Z</cp:lastPrinted>
  <dcterms:created xsi:type="dcterms:W3CDTF">2015-06-05T18:19:34Z</dcterms:created>
  <dcterms:modified xsi:type="dcterms:W3CDTF">2025-01-21T12:19:44Z</dcterms:modified>
</cp:coreProperties>
</file>