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4"/>
  <workbookPr/>
  <mc:AlternateContent xmlns:mc="http://schemas.openxmlformats.org/markup-compatibility/2006">
    <mc:Choice Requires="x15">
      <x15ac:absPath xmlns:x15ac="http://schemas.microsoft.com/office/spreadsheetml/2010/11/ac" url="V:\HoE\HoE II\Regulation\Grant management\HUB Grants\"/>
    </mc:Choice>
  </mc:AlternateContent>
  <xr:revisionPtr revIDLastSave="0" documentId="8_{AB549D1A-63DE-41E7-90CE-224878A8AFF2}" xr6:coauthVersionLast="47" xr6:coauthVersionMax="47" xr10:uidLastSave="{00000000-0000-0000-0000-000000000000}"/>
  <bookViews>
    <workbookView xWindow="-120" yWindow="-120" windowWidth="19440" windowHeight="10440" firstSheet="2" activeTab="2" xr2:uid="{00000000-000D-0000-FFFF-FFFF00000000}"/>
  </bookViews>
  <sheets>
    <sheet name="Cover page" sheetId="5" r:id="rId1"/>
    <sheet name="Budget plan" sheetId="1" r:id="rId2"/>
    <sheet name="Justificatio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F70" i="1"/>
  <c r="D30" i="1" l="1"/>
  <c r="F59" i="1" l="1"/>
  <c r="F58" i="1"/>
  <c r="F57" i="1"/>
  <c r="F56" i="1"/>
  <c r="F55" i="1"/>
  <c r="F54" i="1"/>
  <c r="F60" i="1" s="1"/>
  <c r="F67" i="1"/>
  <c r="F66" i="1"/>
  <c r="F65" i="1"/>
  <c r="F64" i="1"/>
  <c r="F63" i="1"/>
  <c r="F62" i="1"/>
  <c r="F68" i="1" s="1"/>
  <c r="F92" i="1" l="1"/>
  <c r="F91" i="1"/>
  <c r="F90" i="1"/>
  <c r="F89" i="1"/>
  <c r="F88" i="1"/>
  <c r="F87" i="1"/>
  <c r="F93" i="1" s="1"/>
  <c r="C8" i="1" s="1"/>
  <c r="F83" i="1"/>
  <c r="F82" i="1"/>
  <c r="F81" i="1"/>
  <c r="F80" i="1"/>
  <c r="F79" i="1"/>
  <c r="F78" i="1"/>
  <c r="F75" i="1"/>
  <c r="F74" i="1"/>
  <c r="F73" i="1"/>
  <c r="F72" i="1"/>
  <c r="F71" i="1"/>
  <c r="F51" i="1"/>
  <c r="F50" i="1"/>
  <c r="F49" i="1"/>
  <c r="F48" i="1"/>
  <c r="F47" i="1"/>
  <c r="F46" i="1"/>
  <c r="F43" i="1"/>
  <c r="F42" i="1"/>
  <c r="F41" i="1"/>
  <c r="F40" i="1"/>
  <c r="F39" i="1"/>
  <c r="F44" i="1"/>
  <c r="F35" i="1"/>
  <c r="F34" i="1"/>
  <c r="F33" i="1"/>
  <c r="F32" i="1"/>
  <c r="F31" i="1"/>
  <c r="F30" i="1"/>
  <c r="F27" i="1"/>
  <c r="F26" i="1"/>
  <c r="F25" i="1"/>
  <c r="F24" i="1"/>
  <c r="F23" i="1"/>
  <c r="F22" i="1"/>
  <c r="F19" i="1"/>
  <c r="F18" i="1"/>
  <c r="F17" i="1"/>
  <c r="F16" i="1"/>
  <c r="F15" i="1"/>
  <c r="F14" i="1"/>
  <c r="F20" i="1" l="1"/>
  <c r="F52" i="1"/>
  <c r="F84" i="1"/>
  <c r="F36" i="1"/>
  <c r="F76" i="1"/>
  <c r="F28" i="1"/>
  <c r="F85" i="1" l="1"/>
  <c r="F94" i="1"/>
  <c r="C10" i="1" s="1"/>
  <c r="C7" i="1"/>
  <c r="F9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tc={EA9D10AC-4C46-463E-8904-E57F876DA0B3}</author>
  </authors>
  <commentList>
    <comment ref="B8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Вкажіть, будь ласка, загальну суму співфінансування від кожного партнера у відповідному рядку/ Please indicate the whole amount of co-funding per partner in the corresponding line.</t>
      </text>
    </comment>
  </commentList>
</comments>
</file>

<file path=xl/sharedStrings.xml><?xml version="1.0" encoding="utf-8"?>
<sst xmlns="http://schemas.openxmlformats.org/spreadsheetml/2006/main" count="120" uniqueCount="107">
  <si>
    <r>
      <t xml:space="preserve">ГРАНТИ НА ЛОКАЛЬНІ ПОДІЇ - БЮДЖЕТНА ФОРМА
</t>
    </r>
    <r>
      <rPr>
        <sz val="10"/>
        <color theme="1"/>
        <rFont val="Verdana"/>
        <family val="2"/>
      </rPr>
      <t>LOCAL EVENTS</t>
    </r>
    <r>
      <rPr>
        <sz val="9"/>
        <color theme="1"/>
        <rFont val="Verdana"/>
        <family val="2"/>
      </rPr>
      <t xml:space="preserve"> GRANTS - BUDGET TEMPLATE</t>
    </r>
  </si>
  <si>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</si>
  <si>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t xml:space="preserve">Огляд бюджетної форми / </t>
    </r>
    <r>
      <rPr>
        <sz val="10"/>
        <color theme="1"/>
        <rFont val="Verdana"/>
        <family val="2"/>
      </rPr>
      <t>Overview of the budget and financial plan</t>
    </r>
    <r>
      <rPr>
        <b/>
        <sz val="10"/>
        <color theme="1"/>
        <rFont val="Verdana"/>
        <family val="2"/>
      </rPr>
      <t xml:space="preserve"> </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</si>
  <si>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</si>
  <si>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color theme="1"/>
        <rFont val="Verdana"/>
        <family val="2"/>
      </rPr>
      <t>Бюджет/</t>
    </r>
    <r>
      <rPr>
        <sz val="10"/>
        <color theme="1"/>
        <rFont val="Verdana"/>
        <family val="2"/>
      </rPr>
      <t xml:space="preserve"> B</t>
    </r>
    <r>
      <rPr>
        <sz val="10"/>
        <rFont val="Verdana"/>
        <family val="2"/>
      </rPr>
      <t>udget plan</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</si>
  <si>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</si>
  <si>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Обґрунтування бюджету проєкту / </t>
    </r>
    <r>
      <rPr>
        <sz val="10"/>
        <color theme="1"/>
        <rFont val="Verdana"/>
        <family val="2"/>
      </rPr>
      <t>Justification of project budget plan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</si>
  <si>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</si>
  <si>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t xml:space="preserve">Огляд аркуша "Бюджет" / </t>
    </r>
    <r>
      <rPr>
        <sz val="10"/>
        <color theme="1"/>
        <rFont val="Verdana"/>
        <family val="2"/>
      </rPr>
      <t>Overview of the “Budget plan” worksheet</t>
    </r>
  </si>
  <si>
    <r>
      <rPr>
        <b/>
        <sz val="10"/>
        <color rgb="FF000000"/>
        <rFont val="Verdana"/>
      </rPr>
      <t xml:space="preserve">Бюджет поділено на окремі статті витрат. Заявники можуть включити розрахунок коштів, що плануються на: </t>
    </r>
    <r>
      <rPr>
        <sz val="10"/>
        <color rgb="FF000000"/>
        <rFont val="Verdana"/>
      </rPr>
      <t xml:space="preserve">                                          
The budget is divided into separate cost types. It should include forecast (calculated) costs for: 
   </t>
    </r>
    <r>
      <rPr>
        <sz val="10"/>
        <color rgb="FFFF0000"/>
        <rFont val="Verdana"/>
      </rPr>
      <t xml:space="preserve">                                                                                                                                                                                                   </t>
    </r>
    <r>
      <rPr>
        <i/>
        <sz val="10"/>
        <color rgb="FF000000"/>
        <rFont val="Verdana"/>
      </rPr>
      <t>• Оплата праці штатних співробітників заявника</t>
    </r>
    <r>
      <rPr>
        <b/>
        <i/>
        <sz val="10"/>
        <color rgb="FF000000"/>
        <rFont val="Verdana"/>
      </rPr>
      <t xml:space="preserve"> /Project staff costs </t>
    </r>
    <r>
      <rPr>
        <i/>
        <sz val="10"/>
        <color rgb="FF000000"/>
        <rFont val="Verdana"/>
      </rPr>
      <t xml:space="preserve">                                                                                                                        </t>
    </r>
    <r>
      <rPr>
        <b/>
        <i/>
        <sz val="10"/>
        <color rgb="FF000000"/>
        <rFont val="Verdana"/>
      </rPr>
      <t xml:space="preserve">                                                                                           
</t>
    </r>
    <r>
      <rPr>
        <i/>
        <sz val="10"/>
        <color rgb="FF000000"/>
        <rFont val="Verdana"/>
      </rPr>
      <t>• Оплата зовнішніх спеціалістів команди проєкту</t>
    </r>
    <r>
      <rPr>
        <b/>
        <i/>
        <sz val="10"/>
        <color rgb="FF000000"/>
        <rFont val="Verdana"/>
      </rPr>
      <t xml:space="preserve"> /External project team costs</t>
    </r>
    <r>
      <rPr>
        <i/>
        <sz val="10"/>
        <color rgb="FF000000"/>
        <rFont val="Verdana"/>
      </rPr>
      <t xml:space="preserve"> </t>
    </r>
    <r>
      <rPr>
        <i/>
        <sz val="10"/>
        <color rgb="FFFF0000"/>
        <rFont val="Verdana"/>
      </rPr>
      <t xml:space="preserve">                                                                                 
</t>
    </r>
    <r>
      <rPr>
        <i/>
        <sz val="10"/>
        <color rgb="FF000000"/>
        <rFont val="Verdana"/>
      </rPr>
      <t xml:space="preserve">• Податки та внески /  </t>
    </r>
    <r>
      <rPr>
        <b/>
        <i/>
        <sz val="10"/>
        <color rgb="FF000000"/>
        <rFont val="Verdana"/>
      </rPr>
      <t xml:space="preserve">Taxes and contributions  </t>
    </r>
    <r>
      <rPr>
        <b/>
        <i/>
        <sz val="10"/>
        <color rgb="FFFF0000"/>
        <rFont val="Verdana"/>
      </rPr>
      <t xml:space="preserve">                                                                                                                                                                                                           
</t>
    </r>
    <r>
      <rPr>
        <i/>
        <sz val="10"/>
        <color rgb="FF000000"/>
        <rFont val="Verdana"/>
      </rPr>
      <t xml:space="preserve">• Видатки на подорожі для реалізації проєкту </t>
    </r>
    <r>
      <rPr>
        <b/>
        <i/>
        <sz val="10"/>
        <color rgb="FF000000"/>
        <rFont val="Verdana"/>
      </rPr>
      <t xml:space="preserve">/Travel costs
</t>
    </r>
    <r>
      <rPr>
        <i/>
        <sz val="10"/>
        <color rgb="FF000000"/>
        <rFont val="Verdana"/>
      </rPr>
      <t xml:space="preserve">• Гонорари </t>
    </r>
    <r>
      <rPr>
        <b/>
        <i/>
        <sz val="10"/>
        <color rgb="FF000000"/>
        <rFont val="Verdana"/>
      </rPr>
      <t xml:space="preserve">/Professional fees 
</t>
    </r>
    <r>
      <rPr>
        <i/>
        <sz val="10"/>
        <color rgb="FF000000"/>
        <rFont val="Verdana"/>
      </rPr>
      <t>• Адміністративні витрати пов'язані з реалізацією проєкту /</t>
    </r>
    <r>
      <rPr>
        <b/>
        <i/>
        <sz val="10"/>
        <color rgb="FF000000"/>
        <rFont val="Verdana"/>
      </rPr>
      <t>Reasonable administration costs</t>
    </r>
    <r>
      <rPr>
        <i/>
        <sz val="10"/>
        <color rgb="FF000000"/>
        <rFont val="Verdana"/>
      </rPr>
      <t xml:space="preserve"> 
• Оренда приміщення і обладнання /</t>
    </r>
    <r>
      <rPr>
        <b/>
        <i/>
        <sz val="10"/>
        <color rgb="FF000000"/>
        <rFont val="Verdana"/>
      </rPr>
      <t xml:space="preserve">Renting the venue, equipment rental costs
</t>
    </r>
    <r>
      <rPr>
        <i/>
        <sz val="10"/>
        <color rgb="FF000000"/>
        <rFont val="Verdana"/>
      </rPr>
      <t xml:space="preserve">• Видатки на комунікацію та розповсюдження </t>
    </r>
    <r>
      <rPr>
        <b/>
        <i/>
        <sz val="10"/>
        <color rgb="FF000000"/>
        <rFont val="Verdana"/>
      </rPr>
      <t xml:space="preserve">/Communication and dissemination costs 
</t>
    </r>
    <r>
      <rPr>
        <i/>
        <sz val="10"/>
        <color rgb="FF000000"/>
        <rFont val="Verdana"/>
      </rPr>
      <t xml:space="preserve">• Інші видатки пов'язані з проєктом  </t>
    </r>
    <r>
      <rPr>
        <b/>
        <i/>
        <sz val="10"/>
        <color rgb="FF000000"/>
        <rFont val="Verdana"/>
      </rPr>
      <t xml:space="preserve">/Other costs directly related to the implementation of the project 
</t>
    </r>
    <r>
      <rPr>
        <i/>
        <sz val="10"/>
        <color rgb="FF000000"/>
        <rFont val="Verdana"/>
      </rPr>
      <t xml:space="preserve">• Кошти співфінансування проєкту </t>
    </r>
    <r>
      <rPr>
        <b/>
        <i/>
        <sz val="10"/>
        <color rgb="FF000000"/>
        <rFont val="Verdana"/>
      </rPr>
      <t xml:space="preserve">/ Co-funding contributions to the project 
</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</si>
  <si>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</si>
  <si>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t xml:space="preserve">Огляд аркуша "Обґрунтування бюджету проєкту" / </t>
    </r>
    <r>
      <rPr>
        <sz val="10"/>
        <color theme="1"/>
        <rFont val="Verdana"/>
        <family val="2"/>
      </rPr>
      <t>Overview of the “Justification of project budget plan” worksheet</t>
    </r>
  </si>
  <si>
    <r>
      <rPr>
        <b/>
        <sz val="10"/>
        <color theme="1"/>
        <rFont val="Verdana"/>
        <family val="2"/>
      </rPr>
      <t>Обґрунтування бюджету проєкту складається з двох колонок</t>
    </r>
    <r>
      <rPr>
        <sz val="10"/>
        <color theme="1"/>
        <rFont val="Verdana"/>
        <family val="2"/>
      </rPr>
      <t xml:space="preserve"> /The justification of the project budget plan includes two columns:</t>
    </r>
  </si>
  <si>
    <r>
      <rPr>
        <b/>
        <sz val="10"/>
        <color theme="1"/>
        <rFont val="Verdana"/>
        <family val="2"/>
      </rPr>
      <t>Обґрунтування необхідності статті витрат</t>
    </r>
    <r>
      <rPr>
        <sz val="10"/>
        <color theme="1"/>
        <rFont val="Verdana"/>
        <family val="2"/>
      </rPr>
      <t xml:space="preserve">  /Explanation of cost positions</t>
    </r>
  </si>
  <si>
    <r>
      <rPr>
        <b/>
        <sz val="10"/>
        <color theme="1"/>
        <rFont val="Verdana"/>
        <family val="2"/>
      </rPr>
      <t xml:space="preserve">Заявники повинні пояснити необхідність кожної статті витрат для реалізації проєкту та пов'язаність кожної статті витрат з проєктом, в </t>
    </r>
    <r>
      <rPr>
        <b/>
        <sz val="10"/>
        <rFont val="Verdana"/>
        <family val="2"/>
      </rPr>
      <t>тому числі з посиланням на активності та/або результат реалізації проєкту зазначений в описі проєкту</t>
    </r>
    <r>
      <rPr>
        <sz val="10"/>
        <rFont val="Verdana"/>
        <family val="2"/>
      </rPr>
      <t xml:space="preserve">  /Applicants must explain for each cost position the necessity of the costs and their relationship with the project, e.g. with reference to the activities and/or results in the description of the project. If necessary extra lines can be added to the table.</t>
    </r>
  </si>
  <si>
    <r>
      <t xml:space="preserve">Обґрунтування кошторисних витрат / </t>
    </r>
    <r>
      <rPr>
        <sz val="10"/>
        <rFont val="Verdana"/>
        <family val="2"/>
      </rPr>
      <t xml:space="preserve"> Justification of estimated costs:</t>
    </r>
  </si>
  <si>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</si>
  <si>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xml:space="preserve">Local Events Grants - Бюджет                                                                                                    </t>
  </si>
  <si>
    <t xml:space="preserve">Гранти на локальні події - Budget plan </t>
  </si>
  <si>
    <r>
      <t xml:space="preserve">Назва проєкту 
</t>
    </r>
    <r>
      <rPr>
        <sz val="11"/>
        <color theme="1"/>
        <rFont val="Arial"/>
      </rPr>
      <t>/Project title</t>
    </r>
  </si>
  <si>
    <t>Культурний Ренесанс</t>
  </si>
  <si>
    <r>
      <t xml:space="preserve">Назва організації 
</t>
    </r>
    <r>
      <rPr>
        <sz val="11"/>
        <color theme="1"/>
        <rFont val="Arial"/>
      </rPr>
      <t>/Name of applying organisation</t>
    </r>
  </si>
  <si>
    <t>ГО "Локальна культура"</t>
  </si>
  <si>
    <r>
      <t xml:space="preserve">Кінцева дата реaлізації проєкту 
</t>
    </r>
    <r>
      <rPr>
        <sz val="11"/>
        <color theme="1"/>
        <rFont val="Arial"/>
      </rPr>
      <t>/Project deadline</t>
    </r>
  </si>
  <si>
    <r>
      <t xml:space="preserve">Очікувана сума гранту від House of Europe, євро 
</t>
    </r>
    <r>
      <rPr>
        <sz val="11"/>
        <color theme="1"/>
        <rFont val="Arial"/>
      </rPr>
      <t>/Total amount of grant requested from House of Europe, EUR</t>
    </r>
  </si>
  <si>
    <r>
      <t xml:space="preserve">Сума співфінансування, євро
</t>
    </r>
    <r>
      <rPr>
        <sz val="11"/>
        <color theme="1"/>
        <rFont val="Arial"/>
      </rPr>
      <t xml:space="preserve">/The amount of co-finance, EUR  </t>
    </r>
  </si>
  <si>
    <r>
      <t xml:space="preserve">Загальна сума бюджету проєкту, євро 
</t>
    </r>
    <r>
      <rPr>
        <sz val="11"/>
        <color theme="1"/>
        <rFont val="Arial"/>
      </rPr>
      <t>/Total project budget, EUR</t>
    </r>
  </si>
  <si>
    <t>#</t>
  </si>
  <si>
    <r>
      <t xml:space="preserve">Стаття витрат
</t>
    </r>
    <r>
      <rPr>
        <sz val="10"/>
        <color rgb="FF000000"/>
        <rFont val="Arial"/>
      </rPr>
      <t>Expense item</t>
    </r>
  </si>
  <si>
    <r>
      <t xml:space="preserve">Одиниця </t>
    </r>
    <r>
      <rPr>
        <sz val="10"/>
        <color rgb="FF000000"/>
        <rFont val="Arial"/>
      </rPr>
      <t>/Unit</t>
    </r>
  </si>
  <si>
    <r>
      <t xml:space="preserve">Вартість одиниці(запланована), євро </t>
    </r>
    <r>
      <rPr>
        <sz val="10"/>
        <color rgb="FF000000"/>
        <rFont val="Arial"/>
      </rPr>
      <t>/Unit cost(planned), EUR</t>
    </r>
  </si>
  <si>
    <r>
      <t xml:space="preserve">Кількість одиниць(запланована) </t>
    </r>
    <r>
      <rPr>
        <sz val="10"/>
        <color rgb="FF000000"/>
        <rFont val="Arial"/>
      </rPr>
      <t>/Amount of units (planned)</t>
    </r>
  </si>
  <si>
    <r>
      <t xml:space="preserve">Загальна вартість(запланована), євро </t>
    </r>
    <r>
      <rPr>
        <sz val="10"/>
        <color rgb="FF000000"/>
        <rFont val="Arial"/>
      </rPr>
      <t>/Total costs (planned), EUR</t>
    </r>
  </si>
  <si>
    <r>
      <t xml:space="preserve">Оплата праці штатних співробітників заявника (бухгалтер, проєктний менеджер тощо)
</t>
    </r>
    <r>
      <rPr>
        <sz val="10"/>
        <rFont val="Arial"/>
      </rPr>
      <t xml:space="preserve">/Payment to employees of the organisation (accountant, project manager, etc.)                                                                                                                                                                                                                          </t>
    </r>
  </si>
  <si>
    <t>Бухгалтер / Accountant (Виділене червоним - це приклад. Замість нього вам потрібно вставити актуальні дані.)</t>
  </si>
  <si>
    <t>month</t>
  </si>
  <si>
    <r>
      <t xml:space="preserve">1. Разом / </t>
    </r>
    <r>
      <rPr>
        <sz val="10"/>
        <color rgb="FF000000"/>
        <rFont val="Arial"/>
      </rPr>
      <t>Subtotal</t>
    </r>
  </si>
  <si>
    <r>
      <t xml:space="preserve">Оплата зовнішніх спеціалістів команди проєкту (бухгалтер, проєктний менеджер тощо) 
</t>
    </r>
    <r>
      <rPr>
        <sz val="10"/>
        <rFont val="Arial"/>
      </rPr>
      <t>/External project team costs</t>
    </r>
  </si>
  <si>
    <t>Менеджер проєкту / Project manager (private entrepreneur)</t>
  </si>
  <si>
    <t>Менеджер з комунікацій (договорір ЦПХ) / Communication manager (civil contract)</t>
  </si>
  <si>
    <r>
      <t>2.  Разом /</t>
    </r>
    <r>
      <rPr>
        <sz val="10"/>
        <color rgb="FF000000"/>
        <rFont val="Arial"/>
      </rPr>
      <t>Subtotal</t>
    </r>
  </si>
  <si>
    <r>
      <t xml:space="preserve">Податки та внески                                                                                                                                                                                                         </t>
    </r>
    <r>
      <rPr>
        <sz val="10"/>
        <color rgb="FF000000"/>
        <rFont val="Arial"/>
      </rPr>
      <t xml:space="preserve">      /Taxes and contributions</t>
    </r>
  </si>
  <si>
    <t xml:space="preserve">Оплата ЄСВ 22% щодо заробітньої плани бухгалтера бюджетна лінія 1.1 / Social contribution 22% for salary of accountant for budget line 1.1 </t>
  </si>
  <si>
    <t xml:space="preserve">Оплата ЄСВ 22% до договорів ЦПХ з фізичними особами, бюджетна лінія 2.2 Менеджер з комунікацій / Social contribution 22% for civil contracts with natural person for budget line 2.2 Communication manager </t>
  </si>
  <si>
    <r>
      <t>3. Разом /</t>
    </r>
    <r>
      <rPr>
        <sz val="10"/>
        <color rgb="FF000000"/>
        <rFont val="Arial"/>
      </rPr>
      <t xml:space="preserve"> Subtotal</t>
    </r>
  </si>
  <si>
    <r>
      <t xml:space="preserve">Видатки на подорожі та проживання для реалізації проєкту
</t>
    </r>
    <r>
      <rPr>
        <sz val="10"/>
        <color rgb="FF000000"/>
        <rFont val="Arial"/>
      </rPr>
      <t>/Travel and accommodation expenses</t>
    </r>
  </si>
  <si>
    <t>Купівля залізничних квитків для учасників події / Local travel costs (train)</t>
  </si>
  <si>
    <t>items</t>
  </si>
  <si>
    <t xml:space="preserve">Оплата проживання в готелі учасників події / Payment for hotel accommodation for event participants </t>
  </si>
  <si>
    <t>days</t>
  </si>
  <si>
    <r>
      <t>4.  Разом /</t>
    </r>
    <r>
      <rPr>
        <sz val="10"/>
        <color rgb="FF000000"/>
        <rFont val="Arial"/>
      </rPr>
      <t>Subtotal</t>
    </r>
  </si>
  <si>
    <r>
      <t xml:space="preserve">Гонорари (оплата гонорарів експертів, консультантів, моніторинг та оцінка якості, переклад, юридичні послуги тощо)
</t>
    </r>
    <r>
      <rPr>
        <sz val="10"/>
        <color rgb="FF000000"/>
        <rFont val="Arial"/>
      </rPr>
      <t xml:space="preserve">/Professional fees (e.g. expert or consultant fees, honorariums, monitoring and evaluation, translation, lawyer) </t>
    </r>
  </si>
  <si>
    <t>Гонорар за лекцію історика / Public lecture of a historian</t>
  </si>
  <si>
    <t>lecture</t>
  </si>
  <si>
    <t xml:space="preserve">Гонорар за виступ фольклорного гурту / Fee for the performance of a folk band </t>
  </si>
  <si>
    <t xml:space="preserve">performance </t>
  </si>
  <si>
    <r>
      <t>5.  Разом /</t>
    </r>
    <r>
      <rPr>
        <sz val="10"/>
        <color rgb="FF000000"/>
        <rFont val="Arial"/>
      </rPr>
      <t>Subtotal</t>
    </r>
  </si>
  <si>
    <r>
      <t xml:space="preserve">Адміністративні витрати пов'язані з реалізацією проєкту </t>
    </r>
    <r>
      <rPr>
        <b/>
        <i/>
        <sz val="10"/>
        <color rgb="FF000000"/>
        <rFont val="Arial"/>
      </rPr>
      <t>(витрати на підключення, зум, канцелярські товари, витрати на друк, копіювання тощо)</t>
    </r>
    <r>
      <rPr>
        <b/>
        <sz val="10"/>
        <color rgb="FF000000"/>
        <rFont val="Arial"/>
      </rPr>
      <t xml:space="preserve">
</t>
    </r>
    <r>
      <rPr>
        <sz val="10"/>
        <color rgb="FF000000"/>
        <rFont val="Arial"/>
      </rPr>
      <t>/Reasonable administration costs</t>
    </r>
    <r>
      <rPr>
        <i/>
        <sz val="10"/>
        <color rgb="FF000000"/>
        <rFont val="Arial"/>
      </rPr>
      <t xml:space="preserve"> (e.g connectivity expenses, zoom, stationery, printing costs, copying costs)</t>
    </r>
  </si>
  <si>
    <r>
      <t>6. Разом</t>
    </r>
    <r>
      <rPr>
        <sz val="10"/>
        <color rgb="FF000000"/>
        <rFont val="Arial"/>
      </rPr>
      <t xml:space="preserve"> /Subtotal</t>
    </r>
  </si>
  <si>
    <r>
      <t xml:space="preserve">Оренда приміщення і обладнання
</t>
    </r>
    <r>
      <rPr>
        <sz val="10"/>
        <rFont val="Arial"/>
      </rPr>
      <t>/Renting the venue, equipment rental costs</t>
    </r>
  </si>
  <si>
    <r>
      <t>7.Разом</t>
    </r>
    <r>
      <rPr>
        <sz val="10"/>
        <color rgb="FF000000"/>
        <rFont val="Arial"/>
      </rPr>
      <t xml:space="preserve"> / Subtotal</t>
    </r>
  </si>
  <si>
    <r>
      <t xml:space="preserve">Видатки на рекламу та маркетинг (рекламні матеріали, реклама у соціальних мережах, візуальна айдентика, послуги дизайну, фото, відео тощо)
</t>
    </r>
    <r>
      <rPr>
        <sz val="10"/>
        <color rgb="FF000000"/>
        <rFont val="Arial"/>
      </rPr>
      <t>/Advertising and marketing costs (promo materials, social media promotion, visual identity, design, photography, video etc.)</t>
    </r>
  </si>
  <si>
    <r>
      <t>8.Разом</t>
    </r>
    <r>
      <rPr>
        <sz val="10"/>
        <color rgb="FF000000"/>
        <rFont val="Arial"/>
      </rPr>
      <t xml:space="preserve"> / Subtotal</t>
    </r>
  </si>
  <si>
    <r>
      <t xml:space="preserve">Інші видатки пов'язані з проєктом (авторські ліцензії на показ фільмів, поштові послуги, послуги доставки, тощо)
</t>
    </r>
    <r>
      <rPr>
        <sz val="10"/>
        <color rgb="FF000000"/>
        <rFont val="Arial"/>
      </rPr>
      <t>/Other costs directly related to the implementation of the project (copyright licences expenses, postal and delivery services, etc)</t>
    </r>
  </si>
  <si>
    <r>
      <t>9.Разом</t>
    </r>
    <r>
      <rPr>
        <sz val="10"/>
        <color rgb="FF000000"/>
        <rFont val="Arial"/>
      </rPr>
      <t xml:space="preserve"> / Subtotal</t>
    </r>
  </si>
  <si>
    <r>
      <t xml:space="preserve">Очікувана сума гранту від House of Europe(запланована), євро                                                        </t>
    </r>
    <r>
      <rPr>
        <sz val="11"/>
        <color rgb="FF000000"/>
        <rFont val="Arial"/>
      </rPr>
      <t>/Total amount of grant requested from House of Europe (planned)</t>
    </r>
    <r>
      <rPr>
        <b/>
        <sz val="11"/>
        <color rgb="FF000000"/>
        <rFont val="Arial"/>
      </rPr>
      <t xml:space="preserve">, </t>
    </r>
    <r>
      <rPr>
        <sz val="11"/>
        <color rgb="FF000000"/>
        <rFont val="Arial"/>
      </rPr>
      <t>EUR</t>
    </r>
  </si>
  <si>
    <r>
      <t xml:space="preserve">Співфінансування  (від заявників або сторонніх організацій та осіб) 
</t>
    </r>
    <r>
      <rPr>
        <sz val="10"/>
        <color rgb="FF000000"/>
        <rFont val="Arial"/>
      </rPr>
      <t xml:space="preserve">/Co-funding contributions to the project costs (from the appying or third-party organisations and individuals) </t>
    </r>
  </si>
  <si>
    <r>
      <t xml:space="preserve">10. Разом кошти співфінансування </t>
    </r>
    <r>
      <rPr>
        <sz val="10"/>
        <color rgb="FF000000"/>
        <rFont val="Arial"/>
      </rPr>
      <t>/ Subtotal (co-funding contributions)</t>
    </r>
  </si>
  <si>
    <r>
      <t xml:space="preserve">Загальний очікуваний бюджет проєкту                                                                                                                   </t>
    </r>
    <r>
      <rPr>
        <sz val="11"/>
        <color rgb="FF000000"/>
        <rFont val="Arial"/>
      </rPr>
      <t xml:space="preserve">            Total project costs (planned)</t>
    </r>
  </si>
  <si>
    <r>
      <t xml:space="preserve">% від суми проєкту, який покриває грант House of Europe                                                                  </t>
    </r>
    <r>
      <rPr>
        <sz val="11"/>
        <color theme="1"/>
        <rFont val="Arial"/>
      </rPr>
      <t xml:space="preserve">% of project costs covered by House of Europe grant </t>
    </r>
  </si>
  <si>
    <t>2. Justification of project budget plan</t>
  </si>
  <si>
    <t xml:space="preserve">Загальний період / Total period </t>
  </si>
  <si>
    <t>Стаття витрат 
/Cost position</t>
  </si>
  <si>
    <t>Обґрунтування необхідності статті витрат 
/Explanation of cost positions</t>
  </si>
  <si>
    <t>Обґрунтування кошторисних витрат /
Justification of estimated costs</t>
  </si>
  <si>
    <t>Поясніть необхідність кожної статті витрат для реалізації проєкту та пов'язаність кожної статті витрат з проєктом, в тому числі з посиланням на активності та/або результат реалізації проєкту зазначений в описі проєкту /Explain for each cost position the necessity of the costs and their relationship with the project, e.g. with reference to the activities and/or results in the description of the project. If necessary extra lines can be added to the table.</t>
  </si>
  <si>
    <t>Надайте обґрунтування калькуляції кошторисних витрат. Обґрунтування має чітко показувати, чому вказана вартість є виправданою і реалістичною.         
 /Give justification for the calculation of the estimated costs. Care must be taken that the estimate should be based on actual costs or if allowable on simplified cost options.</t>
  </si>
  <si>
    <t xml:space="preserve">Оплата праці штатних співробітників заявника (бухгалтер, проєктний менеджер тощо)
/Payment to employees of the organisation (accountant, project manager, etc.) </t>
  </si>
  <si>
    <t xml:space="preserve">Бухгалтер / Accountant </t>
  </si>
  <si>
    <t xml:space="preserve">Для супроводу проєкту необхідні послуги бухгалтера з частковою зайнятістю 0,25 ставки на 2 місяців / For project implementation an accountant is needed for 0,25 position for 2 months </t>
  </si>
  <si>
    <t xml:space="preserve">З/п бухгалтера 800,00 євро/місяць брутто
Послуга бухгалтера за проект 400,00 євро брутто
(місяць*0,25 ставки*2 місяці) / Accountants salary is gross 800,00 EUR| month. Total costs for the project 400,00 EUR 
</t>
  </si>
  <si>
    <t xml:space="preserve">! Заповнюється, лише якщо роботу виконуватимуть офіційно працевлаштовані співробітники заявника. 
</t>
  </si>
  <si>
    <t>Оплата зовнішніх спеціалістів команди проєкту (бухгалтер, проєктний менеджер тощо) 
/External project team costs</t>
  </si>
  <si>
    <t>Для реалізації проекту потрібен проектний менеджер на 2 місяці (Петро Іваненко) був обраний на посаду керівника проекту через попередній позитивний досвід у схожих проєктах / For project implementation a project manager is needed for 2 months (Petro Ivanenko) was chosen to be a project manager because of previous positive experience in similar projects</t>
  </si>
  <si>
    <t>Щомісячна плата керівника проекту становить 500,00 EUR. Загальна сума 500,00*2=1.000,00 EUR / Monthly fee of project manager is 500,00 EUR. Total amount is 500,00*2=1.000,00 EUR</t>
  </si>
  <si>
    <t xml:space="preserve">Для реалізації проекту потрібен комунікаційний менеджер на 2 місяці / For project implementation a Сommunication manager is needed for 2 months </t>
  </si>
  <si>
    <t>Ринкова ціна на послугу комунікаційного менеджера становить 300,00 євро/місяць 
Загальна сума: 300,00*2= 600,00 євро брутто / The market price for a Сommunication manager service is 300,00 EUR/month. Total amount: 300,00*2= 600,00 EUR gross</t>
  </si>
  <si>
    <t>Податки та внески                                                                                                                                                                                                               /Taxes and contributions</t>
  </si>
  <si>
    <t>400,00 EUR* 22% = 88,00 EUR</t>
  </si>
  <si>
    <t xml:space="preserve">Для реалізації проекту потрібен комунікаційний менеджер на термін 2 місяці / For project implementation a communication manager is needed for 2 months </t>
  </si>
  <si>
    <t>600,00 EUR*22%= 132,00 EUR</t>
  </si>
  <si>
    <t xml:space="preserve">! Податки за договорами ЦПХ з фізичними особами є частиною гонорару і мають бути включені до відповідної бюджетної статті гонорару. </t>
  </si>
  <si>
    <r>
      <t xml:space="preserve">Видатки на подорожі та проживання для реалізації проєкту
</t>
    </r>
    <r>
      <rPr>
        <sz val="10"/>
        <color rgb="FF000000"/>
        <rFont val="Arial"/>
        <family val="2"/>
      </rPr>
      <t>/Travel and accommodation expenses</t>
    </r>
  </si>
  <si>
    <t>Учасники події (фолоклорний гурт -7 чоловік, історик - 1 людина) прибувають на подію в м. Тернопіль з інших міст (Київ, Львів). Їм необхідно придбати залізничні квитки в обидві сторони / Participants of the event (folklore band - 7 people, historian - 1 person) arrive at the event in Ternopil from other cities (Kyiv, Lviv). They need to buy train tickets in both directions.</t>
  </si>
  <si>
    <t>(8 квитків*10 євро) * 2 сторони = 160 євро</t>
  </si>
  <si>
    <t>Двом учасникам події потрібно буде буде оплатити проживання в готелі на 2 дні / Two participants of the event will need a hotel accommodation for 2 days.</t>
  </si>
  <si>
    <t>(20 євро * 2 людини) * 2 дні = 80 євро</t>
  </si>
  <si>
    <r>
      <t>Гонорари (оплата гонорарів експертів, консультантів, моніторинг та оцінка якості, переклад, юридичні послуги тощо)
/</t>
    </r>
    <r>
      <rPr>
        <sz val="10"/>
        <color rgb="FF000000"/>
        <rFont val="Arial"/>
        <family val="2"/>
      </rPr>
      <t xml:space="preserve">Professional fees (e.g. expert or consultant fees, honorariums, monitoring and evaluation, translation, lawyer) </t>
    </r>
  </si>
  <si>
    <t xml:space="preserve">Для реалізації проекту планується залучення відомого історика - Михайла Мельника, який розповість про історію українського краю, деколонізаційні процеси XX століття, зокрема в часи розпаду СРСР (У випадку заміни, розглядаються також: І. Козак, О. Іваненко) / For the implementation of the project, it is planned to involve a well-known historian - Mykhailo Melnyk, who will tell about the history of the Ukrainian region, decolonization processes of the XX century, in particular during the collapse of the USSR.
</t>
  </si>
  <si>
    <t>Стандартний гонорар історика, який він отримує за участь в подіях схожого типу / The standard fee of a historian, which he receives for participation in events of a similar type.</t>
  </si>
  <si>
    <t>Локальний музичний гурт виконає українські народні традиційні пісні, в рамках проведення події / A local music group will perform Ukrainian folk traditional songs as part of the event.</t>
  </si>
  <si>
    <t>Стандартний гонорар гурту, який він отримує за участь в подіях схожого типу / The band's standard fee, which he receives for participating in events of a similar type.</t>
  </si>
  <si>
    <r>
      <rPr>
        <b/>
        <sz val="10"/>
        <color rgb="FF000000"/>
        <rFont val="Arial"/>
        <family val="2"/>
      </rPr>
      <t>Адміністративні витрати пов'язані з реалізацією проєкту (витрати на підключення, зум, канцелярські товари, витрати на друк, копіювання тощо)</t>
    </r>
    <r>
      <rPr>
        <sz val="10"/>
        <color rgb="FF000000"/>
        <rFont val="Arial"/>
        <family val="2"/>
      </rPr>
      <t xml:space="preserve">
/Reasonable administration costs (e.g connectivity expenses, zoom, stationery, printing costs, copying costs)</t>
    </r>
  </si>
  <si>
    <r>
      <rPr>
        <b/>
        <sz val="10"/>
        <color rgb="FF000000"/>
        <rFont val="Arial"/>
        <family val="2"/>
      </rPr>
      <t>Оренда приміщення і обладнання</t>
    </r>
    <r>
      <rPr>
        <sz val="10"/>
        <color rgb="FF000000"/>
        <rFont val="Arial"/>
        <family val="2"/>
      </rPr>
      <t xml:space="preserve">
/Renting the venue, equipment rental costs</t>
    </r>
  </si>
  <si>
    <r>
      <rPr>
        <b/>
        <sz val="10"/>
        <color rgb="FF000000"/>
        <rFont val="Arial"/>
        <family val="2"/>
      </rPr>
      <t>Видатки на рекламу та маркетинг (рекламні матеріали, реклама у соціальних мережах, візуальна айдентика, послуги дизайну, фото, відео тощо)</t>
    </r>
    <r>
      <rPr>
        <sz val="10"/>
        <color rgb="FF000000"/>
        <rFont val="Arial"/>
        <family val="2"/>
      </rPr>
      <t xml:space="preserve">
/Advertising and marketing costs (promo materials, social media promotion, visual identity, design, photography, video etc.)</t>
    </r>
  </si>
  <si>
    <r>
      <rPr>
        <b/>
        <sz val="10"/>
        <color rgb="FF000000"/>
        <rFont val="Arial"/>
        <family val="2"/>
      </rPr>
      <t>Інші видатки пов'язані з проєктом (авторські ліцензії на показ фільмів, поштові послуги, послуги доставки, тощо)</t>
    </r>
    <r>
      <rPr>
        <sz val="10"/>
        <color rgb="FF000000"/>
        <rFont val="Arial"/>
        <family val="2"/>
      </rPr>
      <t xml:space="preserve">
/Other costs directly related to the implementation of the project (copyright licences expenses, postal and delivery services, etc)</t>
    </r>
  </si>
  <si>
    <r>
      <t xml:space="preserve">Співфінансування  (від заявників або сторонніх організацій та осіб) 
</t>
    </r>
    <r>
      <rPr>
        <sz val="10"/>
        <color rgb="FF000000"/>
        <rFont val="Arial"/>
        <family val="2"/>
      </rPr>
      <t xml:space="preserve">/Co-funding contributions to the project costs (from the appying or third-party organisations and individuals)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</si>
</sst>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0.0"/>
  </numFmts>
  <fonts count="59">
    <font>
      <sz val="11"/>
      <color theme="1"/>
      <name val="Calibri"/>
      <family val="2"/>
      <scheme val="minor"/>
    </font>
    <font>
      <b/>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1"/>
      <color indexed="8"/>
      <name val="Calibri"/>
      <family val="2"/>
    </font>
    <font>
      <i/>
      <sz val="10"/>
      <name val="Arial"/>
      <family val="2"/>
    </font>
    <font>
      <sz val="11"/>
      <color rgb="FFFF0000"/>
      <name val="Calibri"/>
      <family val="2"/>
      <scheme val="minor"/>
    </font>
    <font>
      <b/>
      <sz val="10"/>
      <color theme="1"/>
      <name val="Verdana"/>
      <family val="2"/>
    </font>
    <font>
      <sz val="10"/>
      <color theme="1"/>
      <name val="Verdana"/>
      <family val="2"/>
    </font>
    <font>
      <sz val="9"/>
      <color theme="1"/>
      <name val="Verdana"/>
      <family val="2"/>
    </font>
    <font>
      <sz val="10"/>
      <name val="Verdana"/>
      <family val="2"/>
    </font>
    <font>
      <b/>
      <sz val="10"/>
      <name val="Verdana"/>
      <family val="2"/>
    </font>
    <font>
      <i/>
      <sz val="10"/>
      <name val="Verdana"/>
      <family val="2"/>
    </font>
    <font>
      <i/>
      <sz val="10"/>
      <color theme="1"/>
      <name val="Verdana"/>
      <family val="2"/>
    </font>
    <font>
      <i/>
      <sz val="10"/>
      <color rgb="FFFF0000"/>
      <name val="Verdana"/>
      <family val="2"/>
    </font>
    <font>
      <b/>
      <sz val="11"/>
      <color theme="1"/>
      <name val="Calibri"/>
      <family val="2"/>
      <scheme val="minor"/>
    </font>
    <font>
      <i/>
      <sz val="10"/>
      <color rgb="FFFF0000"/>
      <name val="Arial"/>
      <family val="2"/>
    </font>
    <font>
      <b/>
      <sz val="11"/>
      <color rgb="FFFF0000"/>
      <name val="Calibri"/>
      <family val="2"/>
      <scheme val="minor"/>
    </font>
    <font>
      <b/>
      <sz val="10"/>
      <color rgb="FF000000"/>
      <name val="Arial"/>
    </font>
    <font>
      <sz val="10"/>
      <color rgb="FF000000"/>
      <name val="Arial"/>
    </font>
    <font>
      <b/>
      <sz val="11"/>
      <color theme="1"/>
      <name val="Arial"/>
    </font>
    <font>
      <sz val="11"/>
      <color theme="1"/>
      <name val="Arial"/>
    </font>
    <font>
      <sz val="11"/>
      <color rgb="FFFF0000"/>
      <name val="Arial"/>
    </font>
    <font>
      <b/>
      <sz val="11"/>
      <color rgb="FFFF0000"/>
      <name val="Arial"/>
    </font>
    <font>
      <b/>
      <sz val="10"/>
      <name val="Arial"/>
    </font>
    <font>
      <sz val="10"/>
      <name val="Arial"/>
    </font>
    <font>
      <b/>
      <sz val="10"/>
      <color rgb="FFFF0000"/>
      <name val="Arial"/>
    </font>
    <font>
      <i/>
      <sz val="10"/>
      <color rgb="FFFF0000"/>
      <name val="Arial"/>
    </font>
    <font>
      <i/>
      <sz val="10"/>
      <name val="Arial"/>
    </font>
    <font>
      <b/>
      <i/>
      <sz val="10"/>
      <color rgb="FF000000"/>
      <name val="Arial"/>
    </font>
    <font>
      <i/>
      <sz val="10"/>
      <color rgb="FF000000"/>
      <name val="Arial"/>
    </font>
    <font>
      <b/>
      <sz val="11"/>
      <color rgb="FF000000"/>
      <name val="Arial"/>
    </font>
    <font>
      <sz val="11"/>
      <color rgb="FF000000"/>
      <name val="Arial"/>
    </font>
    <font>
      <sz val="10"/>
      <color theme="1"/>
      <name val="Arial"/>
    </font>
    <font>
      <sz val="10"/>
      <color rgb="FFFF0000"/>
      <name val="Arial"/>
    </font>
    <font>
      <b/>
      <sz val="10"/>
      <color rgb="FF000000"/>
      <name val="Verdana"/>
    </font>
    <font>
      <sz val="10"/>
      <color rgb="FF000000"/>
      <name val="Verdana"/>
    </font>
    <font>
      <sz val="10"/>
      <color rgb="FFFF0000"/>
      <name val="Verdana"/>
    </font>
    <font>
      <i/>
      <sz val="10"/>
      <color rgb="FF000000"/>
      <name val="Verdana"/>
    </font>
    <font>
      <b/>
      <i/>
      <sz val="10"/>
      <color rgb="FF000000"/>
      <name val="Verdana"/>
    </font>
    <font>
      <i/>
      <sz val="10"/>
      <color rgb="FFFF0000"/>
      <name val="Verdana"/>
    </font>
    <font>
      <b/>
      <i/>
      <sz val="10"/>
      <color rgb="FFFF0000"/>
      <name val="Verdana"/>
    </font>
    <font>
      <sz val="10"/>
      <color theme="1"/>
      <name val="Verdana"/>
    </font>
    <font>
      <i/>
      <sz val="10"/>
      <color theme="1"/>
      <name val="Arial"/>
      <family val="2"/>
    </font>
    <font>
      <i/>
      <sz val="10"/>
      <color theme="1"/>
      <name val="Arial"/>
    </font>
    <font>
      <i/>
      <sz val="10"/>
      <color rgb="FF000000"/>
      <name val="Arial"/>
      <family val="2"/>
    </font>
    <font>
      <b/>
      <i/>
      <sz val="10"/>
      <color rgb="FF00000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tint="0.59996337778862885"/>
        <bgColor indexed="64"/>
      </patternFill>
    </fill>
    <fill>
      <patternFill patternType="solid">
        <fgColor rgb="FFFFFF00"/>
        <bgColor indexed="64"/>
      </patternFill>
    </fill>
    <fill>
      <patternFill patternType="solid">
        <fgColor indexed="22"/>
        <bgColor indexed="64"/>
      </patternFill>
    </fill>
    <fill>
      <patternFill patternType="solid">
        <fgColor rgb="FFD8D8D8"/>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9.9978637043366805E-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2" tint="-9.9978637043366805E-2"/>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rgb="FF000000"/>
      </right>
      <top style="thin">
        <color rgb="FF000000"/>
      </top>
      <bottom style="thin">
        <color rgb="FF000000"/>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5" fontId="6" fillId="0" borderId="0" applyFill="0" applyBorder="0" applyProtection="0">
      <protection locked="0"/>
    </xf>
    <xf numFmtId="165" fontId="12" fillId="0" borderId="0" applyFill="0" applyBorder="0" applyProtection="0">
      <protection locked="0"/>
    </xf>
    <xf numFmtId="165" fontId="13" fillId="0" borderId="0" applyFill="0" applyBorder="0" applyProtection="0">
      <protection locked="0"/>
    </xf>
    <xf numFmtId="165" fontId="14" fillId="0" borderId="0" applyFill="0" applyBorder="0" applyProtection="0">
      <protection locked="0"/>
    </xf>
    <xf numFmtId="165"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16" fillId="0" borderId="0"/>
    <xf numFmtId="0" fontId="6" fillId="0" borderId="0"/>
  </cellStyleXfs>
  <cellXfs count="179">
    <xf numFmtId="0" fontId="0" fillId="0" borderId="0" xfId="0"/>
    <xf numFmtId="0" fontId="2" fillId="0" borderId="0" xfId="0" applyFont="1"/>
    <xf numFmtId="0" fontId="4" fillId="3" borderId="4" xfId="0" applyFont="1" applyFill="1" applyBorder="1" applyAlignment="1">
      <alignment horizontal="left" vertical="center" wrapText="1"/>
    </xf>
    <xf numFmtId="0" fontId="5" fillId="0" borderId="4" xfId="0" applyFont="1" applyBorder="1" applyAlignment="1">
      <alignment horizontal="left" vertical="center" wrapText="1"/>
    </xf>
    <xf numFmtId="0" fontId="2" fillId="0" borderId="0" xfId="0" applyFont="1" applyAlignment="1">
      <alignment horizontal="left"/>
    </xf>
    <xf numFmtId="0" fontId="3" fillId="0" borderId="0" xfId="0" applyFont="1"/>
    <xf numFmtId="0" fontId="17" fillId="7" borderId="20" xfId="1" applyFont="1" applyFill="1" applyBorder="1" applyAlignment="1" applyProtection="1">
      <alignment horizontal="center" vertical="top" wrapText="1"/>
    </xf>
    <xf numFmtId="0" fontId="17" fillId="7" borderId="21" xfId="1" applyFont="1" applyFill="1" applyBorder="1" applyAlignment="1" applyProtection="1">
      <alignment horizontal="center" vertical="top" wrapText="1"/>
    </xf>
    <xf numFmtId="0" fontId="4" fillId="3" borderId="1" xfId="0" applyFont="1" applyFill="1" applyBorder="1" applyAlignment="1">
      <alignment horizontal="left" vertical="center" wrapText="1"/>
    </xf>
    <xf numFmtId="0" fontId="1" fillId="0" borderId="0" xfId="0" applyFont="1"/>
    <xf numFmtId="0" fontId="22" fillId="0" borderId="0" xfId="1" applyFont="1" applyAlignment="1">
      <alignment vertical="center" wrapText="1"/>
      <protection locked="0"/>
    </xf>
    <xf numFmtId="0" fontId="22" fillId="0" borderId="0" xfId="1" applyFont="1">
      <alignment wrapText="1"/>
      <protection locked="0"/>
    </xf>
    <xf numFmtId="0" fontId="20" fillId="0" borderId="0" xfId="0" applyFont="1"/>
    <xf numFmtId="0" fontId="1" fillId="0" borderId="0" xfId="0" applyFont="1" applyAlignment="1">
      <alignment horizontal="left" vertical="center"/>
    </xf>
    <xf numFmtId="0" fontId="18" fillId="0" borderId="0" xfId="0" applyFont="1" applyAlignment="1">
      <alignment wrapText="1"/>
    </xf>
    <xf numFmtId="0" fontId="7" fillId="7" borderId="15" xfId="1" applyFont="1" applyFill="1" applyBorder="1" applyAlignment="1" applyProtection="1">
      <alignment horizontal="center" wrapText="1"/>
    </xf>
    <xf numFmtId="0" fontId="7" fillId="7" borderId="16" xfId="1" applyFont="1" applyFill="1" applyBorder="1" applyAlignment="1" applyProtection="1">
      <alignment horizontal="center" wrapText="1"/>
    </xf>
    <xf numFmtId="0" fontId="28" fillId="0" borderId="5" xfId="0" applyFont="1" applyBorder="1" applyAlignment="1">
      <alignment vertical="center" wrapText="1"/>
    </xf>
    <xf numFmtId="0" fontId="28" fillId="0" borderId="5" xfId="0" applyFont="1" applyBorder="1" applyAlignment="1">
      <alignment vertical="top" wrapText="1"/>
    </xf>
    <xf numFmtId="0" fontId="28" fillId="0" borderId="5" xfId="0" applyFont="1" applyBorder="1" applyAlignment="1">
      <alignment horizontal="left" vertical="top" wrapText="1"/>
    </xf>
    <xf numFmtId="0" fontId="5" fillId="0" borderId="17" xfId="0" applyFont="1" applyBorder="1" applyAlignment="1">
      <alignment horizontal="left" vertical="center" wrapText="1"/>
    </xf>
    <xf numFmtId="0" fontId="29" fillId="0" borderId="0" xfId="0" applyFont="1"/>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2" fillId="0" borderId="0" xfId="0" applyFont="1"/>
    <xf numFmtId="0" fontId="33" fillId="0" borderId="0" xfId="0" applyFont="1"/>
    <xf numFmtId="0" fontId="32" fillId="0" borderId="0" xfId="0" applyFont="1" applyAlignment="1">
      <alignment horizontal="left" vertical="center"/>
    </xf>
    <xf numFmtId="0" fontId="30" fillId="2" borderId="4" xfId="0" applyFont="1" applyFill="1" applyBorder="1" applyAlignment="1">
      <alignment horizontal="left" vertical="center" wrapText="1"/>
    </xf>
    <xf numFmtId="0" fontId="30" fillId="2" borderId="5" xfId="0" applyFont="1" applyFill="1" applyBorder="1" applyAlignment="1">
      <alignment vertical="center" wrapText="1"/>
    </xf>
    <xf numFmtId="0" fontId="30" fillId="3" borderId="4" xfId="0" applyFont="1" applyFill="1" applyBorder="1" applyAlignment="1">
      <alignment horizontal="left" vertical="center" wrapText="1"/>
    </xf>
    <xf numFmtId="0" fontId="31" fillId="0" borderId="4" xfId="0" applyFont="1" applyBorder="1" applyAlignment="1">
      <alignment horizontal="left" vertical="center" wrapText="1"/>
    </xf>
    <xf numFmtId="0" fontId="39" fillId="0" borderId="5" xfId="0" applyFont="1" applyBorder="1" applyAlignment="1">
      <alignment vertical="center" wrapText="1"/>
    </xf>
    <xf numFmtId="164" fontId="39" fillId="0" borderId="5" xfId="0" applyNumberFormat="1" applyFont="1" applyBorder="1" applyAlignment="1">
      <alignment vertical="center" wrapText="1"/>
    </xf>
    <xf numFmtId="164" fontId="39" fillId="0" borderId="6" xfId="0" applyNumberFormat="1" applyFont="1" applyBorder="1" applyAlignment="1">
      <alignment vertical="center" wrapText="1"/>
    </xf>
    <xf numFmtId="164" fontId="37" fillId="0" borderId="6" xfId="0" applyNumberFormat="1" applyFont="1" applyBorder="1" applyAlignment="1">
      <alignment vertical="center" wrapText="1"/>
    </xf>
    <xf numFmtId="0" fontId="31" fillId="0" borderId="5" xfId="0" applyFont="1" applyBorder="1" applyAlignment="1">
      <alignment vertical="center" wrapText="1"/>
    </xf>
    <xf numFmtId="164" fontId="31" fillId="0" borderId="5" xfId="0" applyNumberFormat="1" applyFont="1" applyBorder="1" applyAlignment="1">
      <alignment vertical="center" wrapText="1"/>
    </xf>
    <xf numFmtId="164" fontId="31" fillId="0" borderId="6" xfId="0" applyNumberFormat="1" applyFont="1" applyBorder="1" applyAlignment="1">
      <alignment vertical="center" wrapText="1"/>
    </xf>
    <xf numFmtId="164" fontId="30" fillId="4" borderId="6" xfId="0" applyNumberFormat="1" applyFont="1" applyFill="1" applyBorder="1" applyAlignment="1">
      <alignment vertical="center" wrapText="1"/>
    </xf>
    <xf numFmtId="0" fontId="39" fillId="0" borderId="0" xfId="0" applyFont="1" applyAlignment="1">
      <alignment horizontal="left" vertical="top" wrapText="1"/>
    </xf>
    <xf numFmtId="0" fontId="39" fillId="0" borderId="5" xfId="0" applyFont="1" applyBorder="1" applyAlignment="1">
      <alignment horizontal="left" vertical="top" wrapText="1"/>
    </xf>
    <xf numFmtId="0" fontId="40" fillId="0" borderId="5" xfId="0" applyFont="1" applyBorder="1" applyAlignment="1">
      <alignment vertical="center" wrapText="1"/>
    </xf>
    <xf numFmtId="0" fontId="30" fillId="0" borderId="5" xfId="0" applyFont="1" applyBorder="1" applyAlignment="1">
      <alignment vertical="center" wrapText="1"/>
    </xf>
    <xf numFmtId="164" fontId="43" fillId="2" borderId="6" xfId="0" applyNumberFormat="1" applyFont="1" applyFill="1" applyBorder="1" applyAlignment="1">
      <alignment vertical="center" wrapText="1"/>
    </xf>
    <xf numFmtId="10" fontId="32" fillId="6" borderId="6" xfId="0" applyNumberFormat="1" applyFont="1" applyFill="1" applyBorder="1" applyAlignment="1">
      <alignment horizontal="right"/>
    </xf>
    <xf numFmtId="0" fontId="39" fillId="0" borderId="5" xfId="0" applyFont="1" applyBorder="1" applyAlignment="1">
      <alignment vertical="top" wrapText="1"/>
    </xf>
    <xf numFmtId="0" fontId="39" fillId="0" borderId="6" xfId="0" applyFont="1" applyBorder="1" applyAlignment="1">
      <alignment vertical="top" wrapText="1"/>
    </xf>
    <xf numFmtId="164" fontId="28" fillId="0" borderId="5" xfId="0" applyNumberFormat="1" applyFont="1" applyBorder="1" applyAlignment="1">
      <alignment vertical="center" wrapText="1"/>
    </xf>
    <xf numFmtId="164" fontId="28" fillId="0" borderId="6" xfId="0" applyNumberFormat="1" applyFont="1" applyBorder="1" applyAlignment="1">
      <alignment vertical="center" wrapText="1"/>
    </xf>
    <xf numFmtId="0" fontId="42" fillId="0" borderId="5" xfId="0" applyFont="1" applyBorder="1" applyAlignment="1">
      <alignment vertical="center" wrapText="1"/>
    </xf>
    <xf numFmtId="164" fontId="42" fillId="0" borderId="5" xfId="0" applyNumberFormat="1" applyFont="1" applyBorder="1" applyAlignment="1">
      <alignment vertical="center" wrapText="1"/>
    </xf>
    <xf numFmtId="0" fontId="55" fillId="0" borderId="0" xfId="0" applyFont="1"/>
    <xf numFmtId="164" fontId="46" fillId="0" borderId="6" xfId="0" applyNumberFormat="1" applyFont="1" applyBorder="1" applyAlignment="1">
      <alignment vertical="center" wrapText="1"/>
    </xf>
    <xf numFmtId="0" fontId="28" fillId="0" borderId="8" xfId="0" applyFont="1" applyBorder="1" applyAlignment="1">
      <alignment vertical="top" wrapText="1"/>
    </xf>
    <xf numFmtId="0" fontId="28" fillId="0" borderId="46" xfId="0" applyFont="1" applyBorder="1" applyAlignment="1">
      <alignment vertical="top" wrapText="1"/>
    </xf>
    <xf numFmtId="0" fontId="5" fillId="0" borderId="5" xfId="0" applyFont="1" applyBorder="1" applyAlignment="1">
      <alignment vertical="top" wrapText="1"/>
    </xf>
    <xf numFmtId="0" fontId="45" fillId="0" borderId="5" xfId="0" applyFont="1" applyBorder="1" applyAlignment="1">
      <alignment vertical="top" wrapText="1"/>
    </xf>
    <xf numFmtId="0" fontId="45" fillId="0" borderId="6" xfId="0" applyFont="1" applyBorder="1" applyAlignment="1">
      <alignment vertical="top"/>
    </xf>
    <xf numFmtId="0" fontId="45" fillId="0" borderId="5" xfId="0" applyFont="1" applyBorder="1" applyAlignment="1">
      <alignment vertical="top"/>
    </xf>
    <xf numFmtId="0" fontId="56" fillId="0" borderId="6" xfId="0" applyFont="1" applyBorder="1" applyAlignment="1">
      <alignment vertical="top"/>
    </xf>
    <xf numFmtId="0" fontId="39" fillId="0" borderId="6" xfId="0" applyFont="1" applyBorder="1" applyAlignment="1">
      <alignment vertical="top"/>
    </xf>
    <xf numFmtId="0" fontId="56" fillId="0" borderId="5" xfId="0" applyFont="1" applyBorder="1" applyAlignment="1">
      <alignment vertical="top"/>
    </xf>
    <xf numFmtId="0" fontId="57" fillId="0" borderId="5" xfId="0" applyFont="1" applyBorder="1" applyAlignment="1">
      <alignment vertical="top" wrapText="1"/>
    </xf>
    <xf numFmtId="0" fontId="39" fillId="0" borderId="5" xfId="0" applyFont="1" applyBorder="1" applyAlignment="1">
      <alignment vertical="top"/>
    </xf>
    <xf numFmtId="0" fontId="58" fillId="0" borderId="5" xfId="0" applyFont="1" applyBorder="1" applyAlignment="1">
      <alignment vertical="top" wrapText="1"/>
    </xf>
    <xf numFmtId="0" fontId="57" fillId="0" borderId="18" xfId="0" applyFont="1" applyBorder="1" applyAlignment="1">
      <alignment vertical="top" wrapText="1"/>
    </xf>
    <xf numFmtId="0" fontId="56" fillId="0" borderId="18" xfId="0" applyFont="1" applyBorder="1" applyAlignment="1">
      <alignment vertical="top"/>
    </xf>
    <xf numFmtId="0" fontId="56" fillId="0" borderId="19" xfId="0" applyFont="1" applyBorder="1" applyAlignment="1">
      <alignment vertical="top"/>
    </xf>
    <xf numFmtId="0" fontId="28" fillId="0" borderId="5" xfId="0" applyFont="1" applyBorder="1" applyAlignment="1">
      <alignment vertical="top"/>
    </xf>
    <xf numFmtId="0" fontId="57" fillId="0" borderId="5" xfId="0" applyFont="1" applyBorder="1" applyAlignment="1">
      <alignment vertical="top"/>
    </xf>
    <xf numFmtId="0" fontId="19" fillId="10" borderId="33" xfId="1" applyFont="1" applyFill="1" applyBorder="1" applyAlignment="1">
      <alignment horizontal="left" vertical="center" wrapText="1"/>
      <protection locked="0"/>
    </xf>
    <xf numFmtId="0" fontId="19" fillId="10" borderId="34" xfId="1" applyFont="1" applyFill="1" applyBorder="1" applyAlignment="1">
      <alignment horizontal="left" vertical="center" wrapText="1"/>
      <protection locked="0"/>
    </xf>
    <xf numFmtId="0" fontId="19" fillId="10" borderId="35" xfId="1" applyFont="1" applyFill="1" applyBorder="1" applyAlignment="1">
      <alignment horizontal="left" vertical="center" wrapText="1"/>
      <protection locked="0"/>
    </xf>
    <xf numFmtId="0" fontId="19" fillId="10" borderId="22" xfId="1" applyFont="1" applyFill="1" applyBorder="1" applyAlignment="1">
      <alignment horizontal="center" vertical="center" wrapText="1"/>
      <protection locked="0"/>
    </xf>
    <xf numFmtId="0" fontId="19" fillId="10" borderId="23" xfId="1" applyFont="1" applyFill="1" applyBorder="1" applyAlignment="1">
      <alignment horizontal="center" vertical="center" wrapText="1"/>
      <protection locked="0"/>
    </xf>
    <xf numFmtId="0" fontId="19" fillId="10" borderId="24" xfId="1" applyFont="1" applyFill="1" applyBorder="1" applyAlignment="1">
      <alignment horizontal="center" vertical="center" wrapText="1"/>
      <protection locked="0"/>
    </xf>
    <xf numFmtId="0" fontId="22" fillId="0" borderId="25" xfId="1" applyFont="1" applyBorder="1" applyAlignment="1">
      <alignment horizontal="left" vertical="center" wrapText="1"/>
      <protection locked="0"/>
    </xf>
    <xf numFmtId="0" fontId="22" fillId="0" borderId="26" xfId="1" applyFont="1" applyBorder="1" applyAlignment="1">
      <alignment horizontal="left" vertical="center" wrapText="1"/>
      <protection locked="0"/>
    </xf>
    <xf numFmtId="0" fontId="22" fillId="0" borderId="27"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23" fillId="8" borderId="33" xfId="1" applyFont="1" applyFill="1" applyBorder="1" applyAlignment="1">
      <alignment horizontal="left" vertical="center"/>
      <protection locked="0"/>
    </xf>
    <xf numFmtId="0" fontId="23" fillId="8" borderId="34" xfId="1" applyFont="1" applyFill="1" applyBorder="1" applyAlignment="1">
      <alignment horizontal="left" vertical="center"/>
      <protection locked="0"/>
    </xf>
    <xf numFmtId="0" fontId="23" fillId="8" borderId="35" xfId="1" applyFont="1" applyFill="1" applyBorder="1" applyAlignment="1">
      <alignment horizontal="left" vertical="center"/>
      <protection locked="0"/>
    </xf>
    <xf numFmtId="0" fontId="19" fillId="8" borderId="33" xfId="1" applyFont="1" applyFill="1" applyBorder="1" applyAlignment="1">
      <alignment horizontal="left" vertical="center"/>
      <protection locked="0"/>
    </xf>
    <xf numFmtId="0" fontId="19" fillId="8" borderId="34" xfId="1" applyFont="1" applyFill="1" applyBorder="1" applyAlignment="1">
      <alignment horizontal="left" vertical="center"/>
      <protection locked="0"/>
    </xf>
    <xf numFmtId="0" fontId="19" fillId="8" borderId="35" xfId="1" applyFont="1" applyFill="1" applyBorder="1" applyAlignment="1">
      <alignment horizontal="left" vertical="center"/>
      <protection locked="0"/>
    </xf>
    <xf numFmtId="0" fontId="54" fillId="0" borderId="25" xfId="1" applyFont="1" applyBorder="1" applyAlignment="1">
      <alignment horizontal="left" vertical="center" wrapText="1"/>
      <protection locked="0"/>
    </xf>
    <xf numFmtId="0" fontId="20" fillId="0" borderId="26" xfId="1" applyFont="1" applyBorder="1" applyAlignment="1">
      <alignment horizontal="left" vertical="center" wrapText="1"/>
      <protection locked="0"/>
    </xf>
    <xf numFmtId="0" fontId="20" fillId="0" borderId="27" xfId="1" applyFont="1" applyBorder="1" applyAlignment="1">
      <alignment horizontal="left" vertical="center" wrapText="1"/>
      <protection locked="0"/>
    </xf>
    <xf numFmtId="0" fontId="20" fillId="0" borderId="28" xfId="1" applyFont="1" applyBorder="1" applyAlignment="1">
      <alignment horizontal="left" vertical="center" wrapText="1"/>
      <protection locked="0"/>
    </xf>
    <xf numFmtId="0" fontId="20" fillId="0" borderId="0" xfId="1" applyFont="1" applyAlignment="1">
      <alignment horizontal="left" vertical="center" wrapText="1"/>
      <protection locked="0"/>
    </xf>
    <xf numFmtId="0" fontId="20" fillId="0" borderId="29" xfId="1" applyFont="1" applyBorder="1" applyAlignment="1">
      <alignment horizontal="left" vertical="center" wrapText="1"/>
      <protection locked="0"/>
    </xf>
    <xf numFmtId="0" fontId="20" fillId="0" borderId="30" xfId="1" applyFont="1" applyBorder="1" applyAlignment="1">
      <alignment horizontal="left" vertical="center" wrapText="1"/>
      <protection locked="0"/>
    </xf>
    <xf numFmtId="0" fontId="20" fillId="0" borderId="31" xfId="1" applyFont="1" applyBorder="1" applyAlignment="1">
      <alignment horizontal="left" vertical="center" wrapText="1"/>
      <protection locked="0"/>
    </xf>
    <xf numFmtId="0" fontId="20" fillId="0" borderId="32" xfId="1" applyFont="1" applyBorder="1" applyAlignment="1">
      <alignment horizontal="left" vertical="center" wrapText="1"/>
      <protection locked="0"/>
    </xf>
    <xf numFmtId="0" fontId="23" fillId="8" borderId="33" xfId="1" applyFont="1" applyFill="1" applyBorder="1" applyAlignment="1">
      <alignment horizontal="left" vertical="center" wrapText="1"/>
      <protection locked="0"/>
    </xf>
    <xf numFmtId="0" fontId="23" fillId="8" borderId="34" xfId="1" applyFont="1" applyFill="1" applyBorder="1" applyAlignment="1">
      <alignment horizontal="left" vertical="center" wrapText="1"/>
      <protection locked="0"/>
    </xf>
    <xf numFmtId="0" fontId="23" fillId="8" borderId="35" xfId="1" applyFont="1" applyFill="1" applyBorder="1" applyAlignment="1">
      <alignment horizontal="left" vertical="center" wrapText="1"/>
      <protection locked="0"/>
    </xf>
    <xf numFmtId="0" fontId="22" fillId="0" borderId="36" xfId="1" applyFont="1" applyBorder="1" applyAlignment="1">
      <alignment horizontal="left" vertical="center" wrapText="1"/>
      <protection locked="0"/>
    </xf>
    <xf numFmtId="0" fontId="22" fillId="0" borderId="37" xfId="1" applyFont="1" applyBorder="1" applyAlignment="1">
      <alignment horizontal="left" vertical="center" wrapText="1"/>
      <protection locked="0"/>
    </xf>
    <xf numFmtId="0" fontId="22" fillId="0" borderId="38" xfId="1" applyFont="1" applyBorder="1" applyAlignment="1">
      <alignment horizontal="left" vertical="center" wrapText="1"/>
      <protection locked="0"/>
    </xf>
    <xf numFmtId="0" fontId="20" fillId="0" borderId="33" xfId="1" applyFont="1" applyBorder="1" applyAlignment="1">
      <alignment horizontal="left" vertical="center" wrapText="1"/>
      <protection locked="0"/>
    </xf>
    <xf numFmtId="0" fontId="19" fillId="0" borderId="34" xfId="1" applyFont="1" applyBorder="1" applyAlignment="1">
      <alignment horizontal="left" vertical="center" wrapText="1"/>
      <protection locked="0"/>
    </xf>
    <xf numFmtId="0" fontId="19" fillId="0" borderId="35" xfId="1" applyFont="1" applyBorder="1" applyAlignment="1">
      <alignment horizontal="left" vertical="center" wrapText="1"/>
      <protection locked="0"/>
    </xf>
    <xf numFmtId="0" fontId="20" fillId="11" borderId="33" xfId="1" applyFont="1" applyFill="1" applyBorder="1" applyAlignment="1">
      <alignment horizontal="left" vertical="center" wrapText="1"/>
      <protection locked="0"/>
    </xf>
    <xf numFmtId="0" fontId="20" fillId="11" borderId="34" xfId="1" applyFont="1" applyFill="1" applyBorder="1" applyAlignment="1">
      <alignment horizontal="left" vertical="center" wrapText="1"/>
      <protection locked="0"/>
    </xf>
    <xf numFmtId="0" fontId="20" fillId="11" borderId="35" xfId="1" applyFont="1" applyFill="1" applyBorder="1" applyAlignment="1">
      <alignment horizontal="left" vertical="center" wrapText="1"/>
      <protection locked="0"/>
    </xf>
    <xf numFmtId="0" fontId="20" fillId="0" borderId="34" xfId="1" applyFont="1" applyBorder="1" applyAlignment="1">
      <alignment horizontal="left" vertical="center" wrapText="1"/>
      <protection locked="0"/>
    </xf>
    <xf numFmtId="0" fontId="20" fillId="0" borderId="35" xfId="1" applyFont="1" applyBorder="1" applyAlignment="1">
      <alignment horizontal="left" vertical="center" wrapText="1"/>
      <protection locked="0"/>
    </xf>
    <xf numFmtId="0" fontId="32" fillId="2" borderId="1" xfId="0" applyFont="1" applyFill="1" applyBorder="1" applyAlignment="1">
      <alignment horizontal="left" wrapText="1"/>
    </xf>
    <xf numFmtId="0" fontId="32" fillId="2" borderId="2" xfId="0" applyFont="1" applyFill="1" applyBorder="1" applyAlignment="1">
      <alignment horizontal="left"/>
    </xf>
    <xf numFmtId="0" fontId="34" fillId="3" borderId="43" xfId="0" applyFont="1" applyFill="1" applyBorder="1" applyAlignment="1">
      <alignment horizontal="center"/>
    </xf>
    <xf numFmtId="0" fontId="34" fillId="3" borderId="44" xfId="0" applyFont="1" applyFill="1" applyBorder="1" applyAlignment="1">
      <alignment horizontal="center"/>
    </xf>
    <xf numFmtId="0" fontId="34" fillId="3" borderId="45" xfId="0" applyFont="1" applyFill="1" applyBorder="1" applyAlignment="1">
      <alignment horizontal="center"/>
    </xf>
    <xf numFmtId="0" fontId="32" fillId="2" borderId="4" xfId="0" applyFont="1" applyFill="1" applyBorder="1" applyAlignment="1">
      <alignment horizontal="left" wrapText="1"/>
    </xf>
    <xf numFmtId="0" fontId="32" fillId="2" borderId="5" xfId="0" applyFont="1" applyFill="1" applyBorder="1" applyAlignment="1">
      <alignment horizontal="left"/>
    </xf>
    <xf numFmtId="0" fontId="34" fillId="3" borderId="8" xfId="0" applyFont="1" applyFill="1" applyBorder="1" applyAlignment="1">
      <alignment horizontal="center"/>
    </xf>
    <xf numFmtId="0" fontId="34" fillId="3" borderId="9" xfId="0" applyFont="1" applyFill="1" applyBorder="1" applyAlignment="1">
      <alignment horizontal="center"/>
    </xf>
    <xf numFmtId="0" fontId="34" fillId="3" borderId="10" xfId="0" applyFont="1" applyFill="1" applyBorder="1" applyAlignment="1">
      <alignment horizontal="center"/>
    </xf>
    <xf numFmtId="164" fontId="35" fillId="3" borderId="5" xfId="0" applyNumberFormat="1" applyFont="1" applyFill="1" applyBorder="1" applyAlignment="1">
      <alignment horizontal="center"/>
    </xf>
    <xf numFmtId="164" fontId="35" fillId="3" borderId="6" xfId="0" applyNumberFormat="1" applyFont="1" applyFill="1" applyBorder="1" applyAlignment="1">
      <alignment horizontal="center"/>
    </xf>
    <xf numFmtId="0" fontId="32" fillId="2" borderId="11" xfId="0" applyFont="1" applyFill="1" applyBorder="1" applyAlignment="1">
      <alignment horizontal="left" wrapText="1"/>
    </xf>
    <xf numFmtId="0" fontId="32" fillId="2" borderId="12" xfId="0" applyFont="1" applyFill="1" applyBorder="1" applyAlignment="1">
      <alignment horizontal="left" wrapText="1"/>
    </xf>
    <xf numFmtId="14" fontId="34" fillId="3" borderId="8" xfId="0" applyNumberFormat="1" applyFont="1" applyFill="1" applyBorder="1" applyAlignment="1">
      <alignment horizontal="center"/>
    </xf>
    <xf numFmtId="0" fontId="43" fillId="5" borderId="11" xfId="0" applyFont="1" applyFill="1" applyBorder="1" applyAlignment="1">
      <alignment horizontal="left" vertical="center" wrapText="1"/>
    </xf>
    <xf numFmtId="0" fontId="43" fillId="5" borderId="9" xfId="0" applyFont="1" applyFill="1" applyBorder="1" applyAlignment="1">
      <alignment horizontal="left" vertical="center" wrapText="1"/>
    </xf>
    <xf numFmtId="0" fontId="43" fillId="5" borderId="12" xfId="0" applyFont="1" applyFill="1" applyBorder="1" applyAlignment="1">
      <alignment horizontal="left" vertical="center" wrapText="1"/>
    </xf>
    <xf numFmtId="0" fontId="30" fillId="4" borderId="11" xfId="0" applyFont="1" applyFill="1" applyBorder="1" applyAlignment="1">
      <alignment horizontal="right" vertical="center" wrapText="1"/>
    </xf>
    <xf numFmtId="0" fontId="30" fillId="4" borderId="9" xfId="0" applyFont="1" applyFill="1" applyBorder="1" applyAlignment="1">
      <alignment horizontal="right" vertical="center" wrapText="1"/>
    </xf>
    <xf numFmtId="0" fontId="30" fillId="4" borderId="12" xfId="0" applyFont="1" applyFill="1" applyBorder="1" applyAlignment="1">
      <alignment horizontal="right" vertical="center" wrapText="1"/>
    </xf>
    <xf numFmtId="0" fontId="32" fillId="0" borderId="39" xfId="0" applyFont="1" applyBorder="1" applyAlignment="1">
      <alignment horizontal="center" wrapText="1"/>
    </xf>
    <xf numFmtId="0" fontId="32" fillId="0" borderId="40" xfId="0" applyFont="1" applyBorder="1" applyAlignment="1">
      <alignment horizontal="center" wrapText="1"/>
    </xf>
    <xf numFmtId="164" fontId="32" fillId="0" borderId="40" xfId="0" applyNumberFormat="1" applyFont="1" applyBorder="1" applyAlignment="1">
      <alignment horizontal="center"/>
    </xf>
    <xf numFmtId="164" fontId="32" fillId="0" borderId="41" xfId="0" applyNumberFormat="1" applyFont="1" applyBorder="1" applyAlignment="1">
      <alignment horizontal="center"/>
    </xf>
    <xf numFmtId="0" fontId="36" fillId="3" borderId="8" xfId="0" applyFont="1" applyFill="1" applyBorder="1" applyAlignment="1">
      <alignment horizontal="left" vertical="center" wrapText="1"/>
    </xf>
    <xf numFmtId="0" fontId="38" fillId="3" borderId="9"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0" xfId="0" applyFont="1" applyFill="1" applyBorder="1" applyAlignment="1">
      <alignment horizontal="left" vertical="center" wrapText="1"/>
    </xf>
    <xf numFmtId="0" fontId="34" fillId="0" borderId="9" xfId="0" applyFont="1" applyBorder="1" applyAlignment="1">
      <alignment horizontal="center" wrapText="1"/>
    </xf>
    <xf numFmtId="0" fontId="32" fillId="9" borderId="4" xfId="0" applyFont="1" applyFill="1" applyBorder="1" applyAlignment="1">
      <alignment horizontal="left" wrapText="1"/>
    </xf>
    <xf numFmtId="0" fontId="32" fillId="9" borderId="5" xfId="0" applyFont="1" applyFill="1" applyBorder="1" applyAlignment="1">
      <alignment horizontal="left"/>
    </xf>
    <xf numFmtId="164" fontId="35" fillId="9" borderId="5" xfId="0" applyNumberFormat="1" applyFont="1" applyFill="1" applyBorder="1" applyAlignment="1">
      <alignment horizontal="center"/>
    </xf>
    <xf numFmtId="164" fontId="35" fillId="9" borderId="6" xfId="0" applyNumberFormat="1" applyFont="1" applyFill="1" applyBorder="1" applyAlignment="1">
      <alignment horizontal="center"/>
    </xf>
    <xf numFmtId="164" fontId="35" fillId="3" borderId="8" xfId="0" applyNumberFormat="1" applyFont="1" applyFill="1" applyBorder="1" applyAlignment="1">
      <alignment horizontal="center"/>
    </xf>
    <xf numFmtId="164" fontId="35" fillId="3" borderId="9" xfId="0" applyNumberFormat="1" applyFont="1" applyFill="1" applyBorder="1" applyAlignment="1">
      <alignment horizontal="center"/>
    </xf>
    <xf numFmtId="164" fontId="35" fillId="3" borderId="10" xfId="0" applyNumberFormat="1" applyFont="1" applyFill="1" applyBorder="1" applyAlignment="1">
      <alignment horizontal="center"/>
    </xf>
    <xf numFmtId="0" fontId="27" fillId="0" borderId="42" xfId="0" applyFont="1" applyBorder="1" applyAlignment="1">
      <alignment horizontal="center" wrapText="1"/>
    </xf>
    <xf numFmtId="0" fontId="27" fillId="0" borderId="0" xfId="0" applyFont="1" applyAlignment="1">
      <alignment horizontal="center" wrapText="1"/>
    </xf>
    <xf numFmtId="0" fontId="32" fillId="5" borderId="11" xfId="0" applyFont="1" applyFill="1" applyBorder="1" applyAlignment="1">
      <alignment horizontal="left" wrapText="1"/>
    </xf>
    <xf numFmtId="0" fontId="32" fillId="5" borderId="9" xfId="0" applyFont="1" applyFill="1" applyBorder="1" applyAlignment="1">
      <alignment horizontal="left" wrapText="1"/>
    </xf>
    <xf numFmtId="0" fontId="32" fillId="5" borderId="12" xfId="0" applyFont="1" applyFill="1" applyBorder="1" applyAlignment="1">
      <alignment horizontal="left"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7" fillId="7" borderId="13" xfId="1" applyFont="1" applyFill="1" applyBorder="1" applyAlignment="1" applyProtection="1">
      <alignment horizontal="center" vertical="center"/>
    </xf>
    <xf numFmtId="0" fontId="7" fillId="7" borderId="14" xfId="1" applyFont="1" applyFill="1" applyBorder="1" applyAlignment="1" applyProtection="1">
      <alignment horizontal="center" vertical="center"/>
    </xf>
    <xf numFmtId="0" fontId="6" fillId="3" borderId="43"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7" fillId="7" borderId="0" xfId="1" applyFont="1" applyFill="1" applyAlignment="1" applyProtection="1">
      <alignment horizontal="center" vertical="top" wrapText="1"/>
    </xf>
    <xf numFmtId="0" fontId="7" fillId="7" borderId="7" xfId="1" applyFont="1" applyFill="1" applyBorder="1" applyAlignment="1" applyProtection="1">
      <alignment horizontal="center" vertical="top"/>
    </xf>
    <xf numFmtId="0" fontId="7" fillId="7" borderId="0" xfId="1" applyFont="1" applyFill="1" applyAlignment="1" applyProtection="1">
      <alignment horizontal="center" vertical="top"/>
    </xf>
    <xf numFmtId="0" fontId="9" fillId="0" borderId="0" xfId="1" applyFont="1" applyAlignment="1" applyProtection="1">
      <alignment horizontal="center" wrapText="1"/>
    </xf>
    <xf numFmtId="0" fontId="9" fillId="0" borderId="7" xfId="1" applyFont="1" applyBorder="1" applyAlignment="1" applyProtection="1">
      <alignment horizont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cellXfs>
  <cellStyles count="40">
    <cellStyle name="Datum 10" xfId="2" xr:uid="{00000000-0005-0000-0000-000000000000}"/>
    <cellStyle name="Datum 11" xfId="3" xr:uid="{00000000-0005-0000-0000-000001000000}"/>
    <cellStyle name="Datum 12" xfId="4" xr:uid="{00000000-0005-0000-0000-000002000000}"/>
    <cellStyle name="Datum 8" xfId="5" xr:uid="{00000000-0005-0000-0000-000003000000}"/>
    <cellStyle name="Datum 9" xfId="6" xr:uid="{00000000-0005-0000-0000-000004000000}"/>
    <cellStyle name="Normal 2" xfId="37" xr:uid="{00000000-0005-0000-0000-000005000000}"/>
    <cellStyle name="Normal_revised (2)" xfId="38" xr:uid="{00000000-0005-0000-0000-000006000000}"/>
    <cellStyle name="Standard 2" xfId="39" xr:uid="{00000000-0005-0000-0000-000008000000}"/>
    <cellStyle name="Standard 3" xfId="1" xr:uid="{00000000-0005-0000-0000-000009000000}"/>
    <cellStyle name="Tabelle Text 10" xfId="7" xr:uid="{00000000-0005-0000-0000-00000A000000}"/>
    <cellStyle name="Tabelle Text 10 Z" xfId="8" xr:uid="{00000000-0005-0000-0000-00000B000000}"/>
    <cellStyle name="Tabelle Text 11" xfId="9" xr:uid="{00000000-0005-0000-0000-00000C000000}"/>
    <cellStyle name="Tabelle Text 11 Z" xfId="10" xr:uid="{00000000-0005-0000-0000-00000D000000}"/>
    <cellStyle name="Tabelle Text 12" xfId="11" xr:uid="{00000000-0005-0000-0000-00000E000000}"/>
    <cellStyle name="Tabelle Text 12 Z" xfId="12" xr:uid="{00000000-0005-0000-0000-00000F000000}"/>
    <cellStyle name="Tabelle Text 8" xfId="13" xr:uid="{00000000-0005-0000-0000-000010000000}"/>
    <cellStyle name="Tabelle Text 8 Z" xfId="14" xr:uid="{00000000-0005-0000-0000-000011000000}"/>
    <cellStyle name="Tabelle Text 9" xfId="15" xr:uid="{00000000-0005-0000-0000-000012000000}"/>
    <cellStyle name="Tabelle Text 9 Z" xfId="16" xr:uid="{00000000-0005-0000-0000-000013000000}"/>
    <cellStyle name="Tabelle Überschrift 10" xfId="17" xr:uid="{00000000-0005-0000-0000-000014000000}"/>
    <cellStyle name="Tabelle Überschrift 11" xfId="18" xr:uid="{00000000-0005-0000-0000-000015000000}"/>
    <cellStyle name="Tabelle Überschrift 12" xfId="19" xr:uid="{00000000-0005-0000-0000-000016000000}"/>
    <cellStyle name="Tabelle Überschrift 8" xfId="20" xr:uid="{00000000-0005-0000-0000-000017000000}"/>
    <cellStyle name="Tabelle Überschrift 9" xfId="21" xr:uid="{00000000-0005-0000-0000-000018000000}"/>
    <cellStyle name="Tabelle Zahl 0 10" xfId="22" xr:uid="{00000000-0005-0000-0000-000019000000}"/>
    <cellStyle name="Tabelle Zahl 0 11" xfId="23" xr:uid="{00000000-0005-0000-0000-00001A000000}"/>
    <cellStyle name="Tabelle Zahl 0 12" xfId="24" xr:uid="{00000000-0005-0000-0000-00001B000000}"/>
    <cellStyle name="Tabelle Zahl 0 8" xfId="25" xr:uid="{00000000-0005-0000-0000-00001C000000}"/>
    <cellStyle name="Tabelle Zahl 0 9" xfId="26" xr:uid="{00000000-0005-0000-0000-00001D000000}"/>
    <cellStyle name="Tabelle Zahl 1 10" xfId="27" xr:uid="{00000000-0005-0000-0000-00001E000000}"/>
    <cellStyle name="Tabelle Zahl 1 11" xfId="28" xr:uid="{00000000-0005-0000-0000-00001F000000}"/>
    <cellStyle name="Tabelle Zahl 1 12" xfId="29" xr:uid="{00000000-0005-0000-0000-000020000000}"/>
    <cellStyle name="Tabelle Zahl 1 8" xfId="30" xr:uid="{00000000-0005-0000-0000-000021000000}"/>
    <cellStyle name="Tabelle Zahl 1 9" xfId="31" xr:uid="{00000000-0005-0000-0000-000022000000}"/>
    <cellStyle name="Tabelle Zahl 2 10" xfId="32" xr:uid="{00000000-0005-0000-0000-000023000000}"/>
    <cellStyle name="Tabelle Zahl 2 11" xfId="33" xr:uid="{00000000-0005-0000-0000-000024000000}"/>
    <cellStyle name="Tabelle Zahl 2 12" xfId="34" xr:uid="{00000000-0005-0000-0000-000025000000}"/>
    <cellStyle name="Tabelle Zahl 2 8" xfId="35" xr:uid="{00000000-0005-0000-0000-000026000000}"/>
    <cellStyle name="Tabelle Zahl 2 9" xfId="36" xr:uid="{00000000-0005-0000-0000-000027000000}"/>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hyhyryk, Anna" id="{5E7EED65-735F-4014-962D-97F91DD7E6D9}" userId="S::anna.chyhyryk@goethe.de::4cf3ce9e-1dd3-46fe-ad06-4cfb56952a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6" dT="2024-03-07T17:04:24.39" personId="{5E7EED65-735F-4014-962D-97F91DD7E6D9}" id="{EA9D10AC-4C46-463E-8904-E57F876DA0B3}">
    <text>Вкажіть, будь ласка, загальну суму співфінансування від кожного партнера у відповідному рядку/ Please indicate the whole amount of co-funding per partner in the corresponding line.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workbookViewId="0">
      <selection activeCell="A24" sqref="A24"/>
    </sheetView>
  </sheetViews>
  <sheetFormatPr defaultColWidth="11.42578125" defaultRowHeight="15"/>
  <cols>
    <col min="1" max="9" width="11.42578125" style="12"/>
    <col min="10" max="10" width="13" style="12" customWidth="1"/>
  </cols>
  <sheetData>
    <row r="1" spans="1:10" ht="38.25" customHeight="1">
      <c r="A1" s="73" t="s">
        <v>0</v>
      </c>
      <c r="B1" s="74"/>
      <c r="C1" s="74"/>
      <c r="D1" s="74"/>
      <c r="E1" s="74"/>
      <c r="F1" s="74"/>
      <c r="G1" s="74"/>
      <c r="H1" s="74"/>
      <c r="I1" s="74"/>
      <c r="J1" s="75"/>
    </row>
    <row r="2" spans="1:10">
      <c r="A2" s="76" t="s">
        <v>1</v>
      </c>
      <c r="B2" s="77"/>
      <c r="C2" s="77"/>
      <c r="D2" s="77"/>
      <c r="E2" s="77"/>
      <c r="F2" s="77"/>
      <c r="G2" s="77"/>
      <c r="H2" s="77"/>
      <c r="I2" s="77"/>
      <c r="J2" s="78"/>
    </row>
    <row r="3" spans="1:10">
      <c r="A3" s="79"/>
      <c r="B3" s="80"/>
      <c r="C3" s="80"/>
      <c r="D3" s="80"/>
      <c r="E3" s="80"/>
      <c r="F3" s="80"/>
      <c r="G3" s="80"/>
      <c r="H3" s="80"/>
      <c r="I3" s="80"/>
      <c r="J3" s="81"/>
    </row>
    <row r="4" spans="1:10">
      <c r="A4" s="79"/>
      <c r="B4" s="80"/>
      <c r="C4" s="80"/>
      <c r="D4" s="80"/>
      <c r="E4" s="80"/>
      <c r="F4" s="80"/>
      <c r="G4" s="80"/>
      <c r="H4" s="80"/>
      <c r="I4" s="80"/>
      <c r="J4" s="81"/>
    </row>
    <row r="5" spans="1:10">
      <c r="A5" s="82"/>
      <c r="B5" s="83"/>
      <c r="C5" s="83"/>
      <c r="D5" s="83"/>
      <c r="E5" s="83"/>
      <c r="F5" s="83"/>
      <c r="G5" s="83"/>
      <c r="H5" s="83"/>
      <c r="I5" s="83"/>
      <c r="J5" s="84"/>
    </row>
    <row r="6" spans="1:10">
      <c r="A6" s="70" t="s">
        <v>2</v>
      </c>
      <c r="B6" s="71"/>
      <c r="C6" s="71"/>
      <c r="D6" s="71"/>
      <c r="E6" s="71"/>
      <c r="F6" s="71"/>
      <c r="G6" s="71"/>
      <c r="H6" s="71"/>
      <c r="I6" s="71"/>
      <c r="J6" s="72"/>
    </row>
    <row r="7" spans="1:10">
      <c r="A7" s="76" t="s">
        <v>3</v>
      </c>
      <c r="B7" s="77"/>
      <c r="C7" s="77"/>
      <c r="D7" s="77"/>
      <c r="E7" s="77"/>
      <c r="F7" s="77"/>
      <c r="G7" s="77"/>
      <c r="H7" s="77"/>
      <c r="I7" s="77"/>
      <c r="J7" s="78"/>
    </row>
    <row r="8" spans="1:10">
      <c r="A8" s="82"/>
      <c r="B8" s="83"/>
      <c r="C8" s="83"/>
      <c r="D8" s="83"/>
      <c r="E8" s="83"/>
      <c r="F8" s="83"/>
      <c r="G8" s="83"/>
      <c r="H8" s="83"/>
      <c r="I8" s="83"/>
      <c r="J8" s="84"/>
    </row>
    <row r="9" spans="1:10">
      <c r="A9" s="85" t="s">
        <v>4</v>
      </c>
      <c r="B9" s="86"/>
      <c r="C9" s="86"/>
      <c r="D9" s="86"/>
      <c r="E9" s="86"/>
      <c r="F9" s="86"/>
      <c r="G9" s="86"/>
      <c r="H9" s="86"/>
      <c r="I9" s="86"/>
      <c r="J9" s="87"/>
    </row>
    <row r="10" spans="1:10">
      <c r="A10" s="76" t="s">
        <v>5</v>
      </c>
      <c r="B10" s="77"/>
      <c r="C10" s="77"/>
      <c r="D10" s="77"/>
      <c r="E10" s="77"/>
      <c r="F10" s="77"/>
      <c r="G10" s="77"/>
      <c r="H10" s="77"/>
      <c r="I10" s="77"/>
      <c r="J10" s="78"/>
    </row>
    <row r="11" spans="1:10">
      <c r="A11" s="82"/>
      <c r="B11" s="83"/>
      <c r="C11" s="83"/>
      <c r="D11" s="83"/>
      <c r="E11" s="83"/>
      <c r="F11" s="83"/>
      <c r="G11" s="83"/>
      <c r="H11" s="83"/>
      <c r="I11" s="83"/>
      <c r="J11" s="84"/>
    </row>
    <row r="12" spans="1:10">
      <c r="A12" s="88" t="s">
        <v>6</v>
      </c>
      <c r="B12" s="89"/>
      <c r="C12" s="89"/>
      <c r="D12" s="89"/>
      <c r="E12" s="89"/>
      <c r="F12" s="89"/>
      <c r="G12" s="89"/>
      <c r="H12" s="89"/>
      <c r="I12" s="89"/>
      <c r="J12" s="90"/>
    </row>
    <row r="13" spans="1:10">
      <c r="A13" s="76" t="s">
        <v>7</v>
      </c>
      <c r="B13" s="77"/>
      <c r="C13" s="77"/>
      <c r="D13" s="77"/>
      <c r="E13" s="77"/>
      <c r="F13" s="77"/>
      <c r="G13" s="77"/>
      <c r="H13" s="77"/>
      <c r="I13" s="77"/>
      <c r="J13" s="78"/>
    </row>
    <row r="14" spans="1:10">
      <c r="A14" s="82"/>
      <c r="B14" s="83"/>
      <c r="C14" s="83"/>
      <c r="D14" s="83"/>
      <c r="E14" s="83"/>
      <c r="F14" s="83"/>
      <c r="G14" s="83"/>
      <c r="H14" s="83"/>
      <c r="I14" s="83"/>
      <c r="J14" s="84"/>
    </row>
    <row r="15" spans="1:10">
      <c r="A15" s="70" t="s">
        <v>8</v>
      </c>
      <c r="B15" s="71"/>
      <c r="C15" s="71"/>
      <c r="D15" s="71"/>
      <c r="E15" s="71"/>
      <c r="F15" s="71"/>
      <c r="G15" s="71"/>
      <c r="H15" s="71"/>
      <c r="I15" s="71"/>
      <c r="J15" s="72"/>
    </row>
    <row r="16" spans="1:10">
      <c r="A16" s="91" t="s">
        <v>9</v>
      </c>
      <c r="B16" s="92"/>
      <c r="C16" s="92"/>
      <c r="D16" s="92"/>
      <c r="E16" s="92"/>
      <c r="F16" s="92"/>
      <c r="G16" s="92"/>
      <c r="H16" s="92"/>
      <c r="I16" s="92"/>
      <c r="J16" s="93"/>
    </row>
    <row r="17" spans="1:10">
      <c r="A17" s="94"/>
      <c r="B17" s="95"/>
      <c r="C17" s="95"/>
      <c r="D17" s="95"/>
      <c r="E17" s="95"/>
      <c r="F17" s="95"/>
      <c r="G17" s="95"/>
      <c r="H17" s="95"/>
      <c r="I17" s="95"/>
      <c r="J17" s="96"/>
    </row>
    <row r="18" spans="1:10">
      <c r="A18" s="94"/>
      <c r="B18" s="95"/>
      <c r="C18" s="95"/>
      <c r="D18" s="95"/>
      <c r="E18" s="95"/>
      <c r="F18" s="95"/>
      <c r="G18" s="95"/>
      <c r="H18" s="95"/>
      <c r="I18" s="95"/>
      <c r="J18" s="96"/>
    </row>
    <row r="19" spans="1:10">
      <c r="A19" s="94"/>
      <c r="B19" s="95"/>
      <c r="C19" s="95"/>
      <c r="D19" s="95"/>
      <c r="E19" s="95"/>
      <c r="F19" s="95"/>
      <c r="G19" s="95"/>
      <c r="H19" s="95"/>
      <c r="I19" s="95"/>
      <c r="J19" s="96"/>
    </row>
    <row r="20" spans="1:10">
      <c r="A20" s="94"/>
      <c r="B20" s="95"/>
      <c r="C20" s="95"/>
      <c r="D20" s="95"/>
      <c r="E20" s="95"/>
      <c r="F20" s="95"/>
      <c r="G20" s="95"/>
      <c r="H20" s="95"/>
      <c r="I20" s="95"/>
      <c r="J20" s="96"/>
    </row>
    <row r="21" spans="1:10">
      <c r="A21" s="94"/>
      <c r="B21" s="95"/>
      <c r="C21" s="95"/>
      <c r="D21" s="95"/>
      <c r="E21" s="95"/>
      <c r="F21" s="95"/>
      <c r="G21" s="95"/>
      <c r="H21" s="95"/>
      <c r="I21" s="95"/>
      <c r="J21" s="96"/>
    </row>
    <row r="22" spans="1:10">
      <c r="A22" s="94"/>
      <c r="B22" s="95"/>
      <c r="C22" s="95"/>
      <c r="D22" s="95"/>
      <c r="E22" s="95"/>
      <c r="F22" s="95"/>
      <c r="G22" s="95"/>
      <c r="H22" s="95"/>
      <c r="I22" s="95"/>
      <c r="J22" s="96"/>
    </row>
    <row r="23" spans="1:10" ht="97.5" customHeight="1">
      <c r="A23" s="97"/>
      <c r="B23" s="98"/>
      <c r="C23" s="98"/>
      <c r="D23" s="98"/>
      <c r="E23" s="98"/>
      <c r="F23" s="98"/>
      <c r="G23" s="98"/>
      <c r="H23" s="98"/>
      <c r="I23" s="98"/>
      <c r="J23" s="99"/>
    </row>
    <row r="24" spans="1:10" ht="23.25" customHeight="1">
      <c r="A24" s="76" t="s">
        <v>10</v>
      </c>
      <c r="B24" s="77"/>
      <c r="C24" s="77"/>
      <c r="D24" s="77"/>
      <c r="E24" s="77"/>
      <c r="F24" s="77"/>
      <c r="G24" s="77"/>
      <c r="H24" s="77"/>
      <c r="I24" s="77"/>
      <c r="J24" s="78"/>
    </row>
    <row r="25" spans="1:10" ht="17.25" customHeight="1">
      <c r="A25" s="79"/>
      <c r="B25" s="80"/>
      <c r="C25" s="80"/>
      <c r="D25" s="80"/>
      <c r="E25" s="80"/>
      <c r="F25" s="80"/>
      <c r="G25" s="80"/>
      <c r="H25" s="80"/>
      <c r="I25" s="80"/>
      <c r="J25" s="81"/>
    </row>
    <row r="26" spans="1:10">
      <c r="A26" s="79"/>
      <c r="B26" s="80"/>
      <c r="C26" s="80"/>
      <c r="D26" s="80"/>
      <c r="E26" s="80"/>
      <c r="F26" s="80"/>
      <c r="G26" s="80"/>
      <c r="H26" s="80"/>
      <c r="I26" s="80"/>
      <c r="J26" s="81"/>
    </row>
    <row r="27" spans="1:10">
      <c r="A27" s="79"/>
      <c r="B27" s="80"/>
      <c r="C27" s="80"/>
      <c r="D27" s="80"/>
      <c r="E27" s="80"/>
      <c r="F27" s="80"/>
      <c r="G27" s="80"/>
      <c r="H27" s="80"/>
      <c r="I27" s="80"/>
      <c r="J27" s="81"/>
    </row>
    <row r="28" spans="1:10">
      <c r="A28" s="82"/>
      <c r="B28" s="83"/>
      <c r="C28" s="83"/>
      <c r="D28" s="83"/>
      <c r="E28" s="83"/>
      <c r="F28" s="83"/>
      <c r="G28" s="83"/>
      <c r="H28" s="83"/>
      <c r="I28" s="83"/>
      <c r="J28" s="84"/>
    </row>
    <row r="29" spans="1:10" ht="33" customHeight="1">
      <c r="A29" s="70" t="s">
        <v>11</v>
      </c>
      <c r="B29" s="71"/>
      <c r="C29" s="71"/>
      <c r="D29" s="71"/>
      <c r="E29" s="71"/>
      <c r="F29" s="71"/>
      <c r="G29" s="71"/>
      <c r="H29" s="71"/>
      <c r="I29" s="71"/>
      <c r="J29" s="72"/>
    </row>
    <row r="30" spans="1:10" ht="39" customHeight="1">
      <c r="A30" s="106" t="s">
        <v>12</v>
      </c>
      <c r="B30" s="107"/>
      <c r="C30" s="107"/>
      <c r="D30" s="107"/>
      <c r="E30" s="107"/>
      <c r="F30" s="107"/>
      <c r="G30" s="107"/>
      <c r="H30" s="107"/>
      <c r="I30" s="107"/>
      <c r="J30" s="108"/>
    </row>
    <row r="31" spans="1:10" ht="15" customHeight="1">
      <c r="A31" s="109" t="s">
        <v>13</v>
      </c>
      <c r="B31" s="110"/>
      <c r="C31" s="110"/>
      <c r="D31" s="110"/>
      <c r="E31" s="110"/>
      <c r="F31" s="110"/>
      <c r="G31" s="110"/>
      <c r="H31" s="110"/>
      <c r="I31" s="110"/>
      <c r="J31" s="111"/>
    </row>
    <row r="32" spans="1:10" ht="72.75" customHeight="1">
      <c r="A32" s="106" t="s">
        <v>14</v>
      </c>
      <c r="B32" s="112"/>
      <c r="C32" s="112"/>
      <c r="D32" s="112"/>
      <c r="E32" s="112"/>
      <c r="F32" s="112"/>
      <c r="G32" s="112"/>
      <c r="H32" s="112"/>
      <c r="I32" s="112"/>
      <c r="J32" s="113"/>
    </row>
    <row r="33" spans="1:10">
      <c r="A33" s="100" t="s">
        <v>15</v>
      </c>
      <c r="B33" s="101"/>
      <c r="C33" s="101"/>
      <c r="D33" s="101"/>
      <c r="E33" s="101"/>
      <c r="F33" s="101"/>
      <c r="G33" s="101"/>
      <c r="H33" s="101"/>
      <c r="I33" s="101"/>
      <c r="J33" s="102"/>
    </row>
    <row r="34" spans="1:10">
      <c r="A34" s="79" t="s">
        <v>16</v>
      </c>
      <c r="B34" s="80"/>
      <c r="C34" s="80"/>
      <c r="D34" s="80"/>
      <c r="E34" s="80"/>
      <c r="F34" s="80"/>
      <c r="G34" s="80"/>
      <c r="H34" s="80"/>
      <c r="I34" s="80"/>
      <c r="J34" s="81"/>
    </row>
    <row r="35" spans="1:10">
      <c r="A35" s="79"/>
      <c r="B35" s="80"/>
      <c r="C35" s="80"/>
      <c r="D35" s="80"/>
      <c r="E35" s="80"/>
      <c r="F35" s="80"/>
      <c r="G35" s="80"/>
      <c r="H35" s="80"/>
      <c r="I35" s="80"/>
      <c r="J35" s="81"/>
    </row>
    <row r="36" spans="1:10">
      <c r="A36" s="79"/>
      <c r="B36" s="80"/>
      <c r="C36" s="80"/>
      <c r="D36" s="80"/>
      <c r="E36" s="80"/>
      <c r="F36" s="80"/>
      <c r="G36" s="80"/>
      <c r="H36" s="80"/>
      <c r="I36" s="80"/>
      <c r="J36" s="81"/>
    </row>
    <row r="37" spans="1:10">
      <c r="A37" s="79"/>
      <c r="B37" s="80"/>
      <c r="C37" s="80"/>
      <c r="D37" s="80"/>
      <c r="E37" s="80"/>
      <c r="F37" s="80"/>
      <c r="G37" s="80"/>
      <c r="H37" s="80"/>
      <c r="I37" s="80"/>
      <c r="J37" s="81"/>
    </row>
    <row r="38" spans="1:10" ht="40.5" customHeight="1" thickBot="1">
      <c r="A38" s="103"/>
      <c r="B38" s="104"/>
      <c r="C38" s="104"/>
      <c r="D38" s="104"/>
      <c r="E38" s="104"/>
      <c r="F38" s="104"/>
      <c r="G38" s="104"/>
      <c r="H38" s="104"/>
      <c r="I38" s="104"/>
      <c r="J38" s="105"/>
    </row>
    <row r="39" spans="1:10">
      <c r="A39" s="10"/>
      <c r="B39" s="10"/>
      <c r="C39" s="10"/>
      <c r="D39" s="10"/>
      <c r="E39" s="10"/>
      <c r="F39" s="10"/>
      <c r="G39" s="10"/>
      <c r="H39" s="10"/>
      <c r="I39" s="10"/>
      <c r="J39" s="10"/>
    </row>
    <row r="40" spans="1:10">
      <c r="A40" s="11"/>
      <c r="B40" s="11"/>
      <c r="C40" s="11"/>
      <c r="D40" s="11"/>
      <c r="E40" s="11"/>
      <c r="F40" s="11"/>
      <c r="G40" s="11"/>
      <c r="H40" s="11"/>
      <c r="I40" s="11"/>
      <c r="J40" s="11"/>
    </row>
  </sheetData>
  <mergeCells count="17">
    <mergeCell ref="A33:J33"/>
    <mergeCell ref="A34:J38"/>
    <mergeCell ref="A30:J30"/>
    <mergeCell ref="A31:J31"/>
    <mergeCell ref="A32:J32"/>
    <mergeCell ref="A29:J29"/>
    <mergeCell ref="A1:J1"/>
    <mergeCell ref="A2:J5"/>
    <mergeCell ref="A6:J6"/>
    <mergeCell ref="A7:J8"/>
    <mergeCell ref="A9:J9"/>
    <mergeCell ref="A10:J11"/>
    <mergeCell ref="A12:J12"/>
    <mergeCell ref="A13:J14"/>
    <mergeCell ref="A15:J15"/>
    <mergeCell ref="A16:J23"/>
    <mergeCell ref="A24:J2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5"/>
  <sheetViews>
    <sheetView topLeftCell="A35" workbookViewId="0">
      <selection activeCell="B39" sqref="B39"/>
    </sheetView>
  </sheetViews>
  <sheetFormatPr defaultColWidth="9.140625" defaultRowHeight="15"/>
  <cols>
    <col min="1" max="1" width="4.85546875" style="4" customWidth="1"/>
    <col min="2" max="2" width="53.42578125" style="1" customWidth="1"/>
    <col min="3" max="3" width="11.7109375" style="1" customWidth="1"/>
    <col min="4" max="4" width="15.42578125" style="1" customWidth="1"/>
    <col min="5" max="5" width="12" style="1" customWidth="1"/>
    <col min="6" max="6" width="14" style="5" customWidth="1"/>
  </cols>
  <sheetData>
    <row r="1" spans="1:8">
      <c r="A1" s="24" t="s">
        <v>17</v>
      </c>
      <c r="B1" s="25"/>
      <c r="C1" s="25"/>
      <c r="D1" s="25"/>
      <c r="E1" s="25"/>
      <c r="F1" s="25"/>
      <c r="H1" s="9"/>
    </row>
    <row r="2" spans="1:8">
      <c r="A2" s="26" t="s">
        <v>18</v>
      </c>
      <c r="B2" s="25"/>
      <c r="C2" s="25"/>
      <c r="D2" s="25"/>
      <c r="E2" s="25"/>
      <c r="F2" s="25"/>
      <c r="H2" s="13"/>
    </row>
    <row r="3" spans="1:8">
      <c r="A3" s="24"/>
      <c r="B3" s="25"/>
      <c r="C3" s="25"/>
      <c r="D3" s="25"/>
      <c r="E3" s="25"/>
      <c r="F3" s="25"/>
      <c r="H3" s="13"/>
    </row>
    <row r="4" spans="1:8" ht="30.75" customHeight="1">
      <c r="A4" s="114" t="s">
        <v>19</v>
      </c>
      <c r="B4" s="115"/>
      <c r="C4" s="116" t="s">
        <v>20</v>
      </c>
      <c r="D4" s="117"/>
      <c r="E4" s="117"/>
      <c r="F4" s="118"/>
      <c r="H4" s="13"/>
    </row>
    <row r="5" spans="1:8" ht="27.75" customHeight="1">
      <c r="A5" s="119" t="s">
        <v>21</v>
      </c>
      <c r="B5" s="120"/>
      <c r="C5" s="121" t="s">
        <v>22</v>
      </c>
      <c r="D5" s="122"/>
      <c r="E5" s="122"/>
      <c r="F5" s="123"/>
      <c r="H5" s="13"/>
    </row>
    <row r="6" spans="1:8" ht="27.75" customHeight="1">
      <c r="A6" s="126" t="s">
        <v>23</v>
      </c>
      <c r="B6" s="127"/>
      <c r="C6" s="128">
        <v>45536</v>
      </c>
      <c r="D6" s="122"/>
      <c r="E6" s="122"/>
      <c r="F6" s="123"/>
      <c r="H6" s="13"/>
    </row>
    <row r="7" spans="1:8" ht="29.25" customHeight="1">
      <c r="A7" s="119" t="s">
        <v>24</v>
      </c>
      <c r="B7" s="120"/>
      <c r="C7" s="124">
        <f>F85</f>
        <v>3860</v>
      </c>
      <c r="D7" s="124"/>
      <c r="E7" s="124"/>
      <c r="F7" s="125"/>
      <c r="H7" s="13"/>
    </row>
    <row r="8" spans="1:8" ht="29.25" customHeight="1">
      <c r="A8" s="126" t="s">
        <v>25</v>
      </c>
      <c r="B8" s="127"/>
      <c r="C8" s="150">
        <f>F93</f>
        <v>0</v>
      </c>
      <c r="D8" s="151"/>
      <c r="E8" s="151"/>
      <c r="F8" s="152"/>
    </row>
    <row r="9" spans="1:8" ht="13.5" customHeight="1">
      <c r="A9" s="145"/>
      <c r="B9" s="145"/>
      <c r="C9" s="145"/>
      <c r="D9" s="145"/>
      <c r="E9" s="145"/>
      <c r="F9" s="145"/>
      <c r="G9" s="21"/>
    </row>
    <row r="10" spans="1:8" ht="30.75" customHeight="1">
      <c r="A10" s="146" t="s">
        <v>26</v>
      </c>
      <c r="B10" s="147"/>
      <c r="C10" s="148">
        <f>F94</f>
        <v>3860</v>
      </c>
      <c r="D10" s="148"/>
      <c r="E10" s="148"/>
      <c r="F10" s="149"/>
    </row>
    <row r="11" spans="1:8" ht="13.5" customHeight="1">
      <c r="A11" s="135"/>
      <c r="B11" s="136"/>
      <c r="C11" s="137"/>
      <c r="D11" s="137"/>
      <c r="E11" s="137"/>
      <c r="F11" s="138"/>
    </row>
    <row r="12" spans="1:8" ht="84">
      <c r="A12" s="27" t="s">
        <v>27</v>
      </c>
      <c r="B12" s="28" t="s">
        <v>28</v>
      </c>
      <c r="C12" s="22" t="s">
        <v>29</v>
      </c>
      <c r="D12" s="22" t="s">
        <v>30</v>
      </c>
      <c r="E12" s="22" t="s">
        <v>31</v>
      </c>
      <c r="F12" s="23" t="s">
        <v>32</v>
      </c>
    </row>
    <row r="13" spans="1:8" ht="31.5" customHeight="1">
      <c r="A13" s="29">
        <v>1</v>
      </c>
      <c r="B13" s="139" t="s">
        <v>33</v>
      </c>
      <c r="C13" s="140"/>
      <c r="D13" s="140"/>
      <c r="E13" s="140"/>
      <c r="F13" s="141"/>
    </row>
    <row r="14" spans="1:8" ht="24">
      <c r="A14" s="30">
        <v>1.1000000000000001</v>
      </c>
      <c r="B14" s="31" t="s">
        <v>34</v>
      </c>
      <c r="C14" s="31" t="s">
        <v>35</v>
      </c>
      <c r="D14" s="32">
        <v>200</v>
      </c>
      <c r="E14" s="31">
        <v>2</v>
      </c>
      <c r="F14" s="33">
        <f t="shared" ref="F14:F19" si="0">D14*E14</f>
        <v>400</v>
      </c>
    </row>
    <row r="15" spans="1:8">
      <c r="A15" s="30">
        <v>1.2</v>
      </c>
      <c r="B15" s="31"/>
      <c r="C15" s="31"/>
      <c r="D15" s="32"/>
      <c r="E15" s="31"/>
      <c r="F15" s="34">
        <f t="shared" si="0"/>
        <v>0</v>
      </c>
    </row>
    <row r="16" spans="1:8">
      <c r="A16" s="30">
        <v>1.3</v>
      </c>
      <c r="B16" s="35"/>
      <c r="C16" s="35"/>
      <c r="D16" s="36"/>
      <c r="E16" s="35"/>
      <c r="F16" s="37">
        <f t="shared" si="0"/>
        <v>0</v>
      </c>
    </row>
    <row r="17" spans="1:6">
      <c r="A17" s="30">
        <v>1.4</v>
      </c>
      <c r="B17" s="35"/>
      <c r="C17" s="35"/>
      <c r="D17" s="36"/>
      <c r="E17" s="35"/>
      <c r="F17" s="37">
        <f t="shared" si="0"/>
        <v>0</v>
      </c>
    </row>
    <row r="18" spans="1:6">
      <c r="A18" s="30">
        <v>1.5</v>
      </c>
      <c r="B18" s="35"/>
      <c r="C18" s="35"/>
      <c r="D18" s="36"/>
      <c r="E18" s="35"/>
      <c r="F18" s="37">
        <f t="shared" si="0"/>
        <v>0</v>
      </c>
    </row>
    <row r="19" spans="1:6">
      <c r="A19" s="30">
        <v>1.6</v>
      </c>
      <c r="B19" s="35"/>
      <c r="C19" s="35"/>
      <c r="D19" s="36"/>
      <c r="E19" s="35"/>
      <c r="F19" s="37">
        <f t="shared" si="0"/>
        <v>0</v>
      </c>
    </row>
    <row r="20" spans="1:6">
      <c r="A20" s="132" t="s">
        <v>36</v>
      </c>
      <c r="B20" s="133"/>
      <c r="C20" s="133"/>
      <c r="D20" s="133"/>
      <c r="E20" s="134"/>
      <c r="F20" s="38">
        <f>SUM(F14:F19)</f>
        <v>400</v>
      </c>
    </row>
    <row r="21" spans="1:6" ht="29.25" customHeight="1">
      <c r="A21" s="29">
        <v>2</v>
      </c>
      <c r="B21" s="139" t="s">
        <v>37</v>
      </c>
      <c r="C21" s="140"/>
      <c r="D21" s="140"/>
      <c r="E21" s="140"/>
      <c r="F21" s="141"/>
    </row>
    <row r="22" spans="1:6">
      <c r="A22" s="30">
        <v>2.1</v>
      </c>
      <c r="B22" s="31" t="s">
        <v>38</v>
      </c>
      <c r="C22" s="31" t="s">
        <v>35</v>
      </c>
      <c r="D22" s="32">
        <v>500</v>
      </c>
      <c r="E22" s="31">
        <v>2</v>
      </c>
      <c r="F22" s="33">
        <f t="shared" ref="F22:F27" si="1">D22*E22</f>
        <v>1000</v>
      </c>
    </row>
    <row r="23" spans="1:6" ht="24">
      <c r="A23" s="30">
        <v>2.2000000000000002</v>
      </c>
      <c r="B23" s="31" t="s">
        <v>39</v>
      </c>
      <c r="C23" s="31" t="s">
        <v>35</v>
      </c>
      <c r="D23" s="32">
        <v>300</v>
      </c>
      <c r="E23" s="31">
        <v>2</v>
      </c>
      <c r="F23" s="33">
        <f t="shared" si="1"/>
        <v>600</v>
      </c>
    </row>
    <row r="24" spans="1:6">
      <c r="A24" s="30">
        <v>2.2999999999999998</v>
      </c>
      <c r="B24" s="31"/>
      <c r="C24" s="35"/>
      <c r="D24" s="36"/>
      <c r="E24" s="35"/>
      <c r="F24" s="37">
        <f t="shared" si="1"/>
        <v>0</v>
      </c>
    </row>
    <row r="25" spans="1:6">
      <c r="A25" s="30">
        <v>2.4</v>
      </c>
      <c r="B25" s="39"/>
      <c r="C25" s="35"/>
      <c r="D25" s="36"/>
      <c r="E25" s="35"/>
      <c r="F25" s="37">
        <f t="shared" si="1"/>
        <v>0</v>
      </c>
    </row>
    <row r="26" spans="1:6">
      <c r="A26" s="30">
        <v>2.5</v>
      </c>
      <c r="B26" s="35"/>
      <c r="C26" s="35"/>
      <c r="D26" s="36"/>
      <c r="E26" s="35"/>
      <c r="F26" s="37">
        <f t="shared" si="1"/>
        <v>0</v>
      </c>
    </row>
    <row r="27" spans="1:6">
      <c r="A27" s="30">
        <v>2.6</v>
      </c>
      <c r="B27" s="35"/>
      <c r="C27" s="35"/>
      <c r="D27" s="36"/>
      <c r="E27" s="35"/>
      <c r="F27" s="37">
        <f t="shared" si="1"/>
        <v>0</v>
      </c>
    </row>
    <row r="28" spans="1:6">
      <c r="A28" s="132" t="s">
        <v>40</v>
      </c>
      <c r="B28" s="133"/>
      <c r="C28" s="133"/>
      <c r="D28" s="133"/>
      <c r="E28" s="134"/>
      <c r="F28" s="38">
        <f>SUM(F22:F27)</f>
        <v>1600</v>
      </c>
    </row>
    <row r="29" spans="1:6" ht="30" customHeight="1">
      <c r="A29" s="29">
        <v>3</v>
      </c>
      <c r="B29" s="142" t="s">
        <v>41</v>
      </c>
      <c r="C29" s="143"/>
      <c r="D29" s="143"/>
      <c r="E29" s="143"/>
      <c r="F29" s="144"/>
    </row>
    <row r="30" spans="1:6" ht="36">
      <c r="A30" s="30">
        <v>3.1</v>
      </c>
      <c r="B30" s="40" t="s">
        <v>42</v>
      </c>
      <c r="C30" s="31" t="s">
        <v>35</v>
      </c>
      <c r="D30" s="32">
        <f>D14*22%</f>
        <v>44</v>
      </c>
      <c r="E30" s="31">
        <v>2</v>
      </c>
      <c r="F30" s="33">
        <f t="shared" ref="F30:F35" si="2">D30*E30</f>
        <v>88</v>
      </c>
    </row>
    <row r="31" spans="1:6" ht="51.75" customHeight="1">
      <c r="A31" s="30">
        <v>3.2</v>
      </c>
      <c r="B31" s="31" t="s">
        <v>43</v>
      </c>
      <c r="C31" s="31" t="s">
        <v>35</v>
      </c>
      <c r="D31" s="32">
        <v>66</v>
      </c>
      <c r="E31" s="31">
        <v>2</v>
      </c>
      <c r="F31" s="33">
        <f t="shared" si="2"/>
        <v>132</v>
      </c>
    </row>
    <row r="32" spans="1:6">
      <c r="A32" s="30">
        <v>3.3</v>
      </c>
      <c r="B32" s="49"/>
      <c r="C32" s="49"/>
      <c r="D32" s="50"/>
      <c r="E32" s="49"/>
      <c r="F32" s="37">
        <f t="shared" si="2"/>
        <v>0</v>
      </c>
    </row>
    <row r="33" spans="1:9">
      <c r="A33" s="30">
        <v>3.4</v>
      </c>
      <c r="B33" s="49"/>
      <c r="C33" s="49"/>
      <c r="D33" s="50"/>
      <c r="E33" s="49"/>
      <c r="F33" s="37">
        <f t="shared" si="2"/>
        <v>0</v>
      </c>
    </row>
    <row r="34" spans="1:9">
      <c r="A34" s="30">
        <v>3.5</v>
      </c>
      <c r="B34" s="49"/>
      <c r="C34" s="49"/>
      <c r="D34" s="50"/>
      <c r="E34" s="49"/>
      <c r="F34" s="37">
        <f t="shared" si="2"/>
        <v>0</v>
      </c>
    </row>
    <row r="35" spans="1:9">
      <c r="A35" s="30">
        <v>3.6</v>
      </c>
      <c r="B35" s="49"/>
      <c r="C35" s="49"/>
      <c r="D35" s="50"/>
      <c r="E35" s="49"/>
      <c r="F35" s="37">
        <f t="shared" si="2"/>
        <v>0</v>
      </c>
    </row>
    <row r="36" spans="1:9">
      <c r="A36" s="132" t="s">
        <v>44</v>
      </c>
      <c r="B36" s="133"/>
      <c r="C36" s="133"/>
      <c r="D36" s="133"/>
      <c r="E36" s="134"/>
      <c r="F36" s="38">
        <f>SUM(F30:F35)</f>
        <v>220</v>
      </c>
    </row>
    <row r="37" spans="1:9" ht="27" customHeight="1">
      <c r="A37" s="29">
        <v>4</v>
      </c>
      <c r="B37" s="142" t="s">
        <v>45</v>
      </c>
      <c r="C37" s="143"/>
      <c r="D37" s="143"/>
      <c r="E37" s="143"/>
      <c r="F37" s="144"/>
    </row>
    <row r="38" spans="1:9" ht="24">
      <c r="A38" s="30">
        <v>4.0999999999999996</v>
      </c>
      <c r="B38" s="19" t="s">
        <v>46</v>
      </c>
      <c r="C38" s="17" t="s">
        <v>47</v>
      </c>
      <c r="D38" s="47">
        <v>10</v>
      </c>
      <c r="E38" s="17">
        <v>16</v>
      </c>
      <c r="F38" s="48">
        <f>D38*E38</f>
        <v>160</v>
      </c>
    </row>
    <row r="39" spans="1:9" ht="24">
      <c r="A39" s="30">
        <v>4.2</v>
      </c>
      <c r="B39" s="31" t="s">
        <v>48</v>
      </c>
      <c r="C39" s="31" t="s">
        <v>49</v>
      </c>
      <c r="D39" s="47">
        <v>40</v>
      </c>
      <c r="E39" s="31">
        <v>2</v>
      </c>
      <c r="F39" s="52">
        <f t="shared" ref="F39:F43" si="3">D39*E39</f>
        <v>80</v>
      </c>
    </row>
    <row r="40" spans="1:9">
      <c r="A40" s="30">
        <v>4.3</v>
      </c>
      <c r="B40" s="41"/>
      <c r="C40" s="31"/>
      <c r="D40" s="32"/>
      <c r="E40" s="31"/>
      <c r="F40" s="37">
        <f t="shared" si="3"/>
        <v>0</v>
      </c>
    </row>
    <row r="41" spans="1:9">
      <c r="A41" s="30">
        <v>4.4000000000000004</v>
      </c>
      <c r="B41" s="51"/>
      <c r="C41" s="31"/>
      <c r="D41" s="32"/>
      <c r="E41" s="31"/>
      <c r="F41" s="37">
        <f t="shared" si="3"/>
        <v>0</v>
      </c>
    </row>
    <row r="42" spans="1:9">
      <c r="A42" s="30">
        <v>4.5</v>
      </c>
      <c r="B42" s="49"/>
      <c r="C42" s="31"/>
      <c r="D42" s="32"/>
      <c r="E42" s="31"/>
      <c r="F42" s="37">
        <f t="shared" si="3"/>
        <v>0</v>
      </c>
    </row>
    <row r="43" spans="1:9">
      <c r="A43" s="30">
        <v>4.5999999999999996</v>
      </c>
      <c r="B43" s="49"/>
      <c r="C43" s="31"/>
      <c r="D43" s="32"/>
      <c r="E43" s="31"/>
      <c r="F43" s="37">
        <f t="shared" si="3"/>
        <v>0</v>
      </c>
    </row>
    <row r="44" spans="1:9">
      <c r="A44" s="132" t="s">
        <v>50</v>
      </c>
      <c r="B44" s="133"/>
      <c r="C44" s="133"/>
      <c r="D44" s="133"/>
      <c r="E44" s="134"/>
      <c r="F44" s="38">
        <f>SUM(F38:F43)</f>
        <v>240</v>
      </c>
    </row>
    <row r="45" spans="1:9" ht="36.75" customHeight="1">
      <c r="A45" s="29">
        <v>5</v>
      </c>
      <c r="B45" s="142" t="s">
        <v>51</v>
      </c>
      <c r="C45" s="143"/>
      <c r="D45" s="143"/>
      <c r="E45" s="143"/>
      <c r="F45" s="144"/>
      <c r="G45" s="153"/>
      <c r="H45" s="154"/>
      <c r="I45" s="154"/>
    </row>
    <row r="46" spans="1:9">
      <c r="A46" s="30">
        <v>5.0999999999999996</v>
      </c>
      <c r="B46" s="31" t="s">
        <v>52</v>
      </c>
      <c r="C46" s="31" t="s">
        <v>53</v>
      </c>
      <c r="D46" s="32">
        <v>400</v>
      </c>
      <c r="E46" s="31">
        <v>1</v>
      </c>
      <c r="F46" s="33">
        <f t="shared" ref="F46:F51" si="4">D46*E46</f>
        <v>400</v>
      </c>
    </row>
    <row r="47" spans="1:9" ht="36" customHeight="1">
      <c r="A47" s="30">
        <v>5.2</v>
      </c>
      <c r="B47" s="31" t="s">
        <v>54</v>
      </c>
      <c r="C47" s="31" t="s">
        <v>55</v>
      </c>
      <c r="D47" s="32">
        <v>1000</v>
      </c>
      <c r="E47" s="31">
        <v>1</v>
      </c>
      <c r="F47" s="33">
        <f t="shared" si="4"/>
        <v>1000</v>
      </c>
    </row>
    <row r="48" spans="1:9">
      <c r="A48" s="30">
        <v>5.3</v>
      </c>
      <c r="B48" s="49"/>
      <c r="C48" s="49"/>
      <c r="D48" s="50"/>
      <c r="E48" s="49"/>
      <c r="F48" s="37">
        <f t="shared" si="4"/>
        <v>0</v>
      </c>
    </row>
    <row r="49" spans="1:6">
      <c r="A49" s="30">
        <v>5.4</v>
      </c>
      <c r="B49" s="49"/>
      <c r="C49" s="49"/>
      <c r="D49" s="50"/>
      <c r="E49" s="49"/>
      <c r="F49" s="37">
        <f t="shared" si="4"/>
        <v>0</v>
      </c>
    </row>
    <row r="50" spans="1:6">
      <c r="A50" s="30">
        <v>5.5</v>
      </c>
      <c r="B50" s="49"/>
      <c r="C50" s="49"/>
      <c r="D50" s="50"/>
      <c r="E50" s="49"/>
      <c r="F50" s="37">
        <f t="shared" si="4"/>
        <v>0</v>
      </c>
    </row>
    <row r="51" spans="1:6">
      <c r="A51" s="30">
        <v>5.6</v>
      </c>
      <c r="B51" s="49"/>
      <c r="C51" s="49"/>
      <c r="D51" s="50"/>
      <c r="E51" s="49"/>
      <c r="F51" s="37">
        <f t="shared" si="4"/>
        <v>0</v>
      </c>
    </row>
    <row r="52" spans="1:6">
      <c r="A52" s="132" t="s">
        <v>56</v>
      </c>
      <c r="B52" s="133"/>
      <c r="C52" s="133"/>
      <c r="D52" s="133"/>
      <c r="E52" s="134"/>
      <c r="F52" s="38">
        <f>SUM(F46:F51)</f>
        <v>1400</v>
      </c>
    </row>
    <row r="53" spans="1:6" ht="39" customHeight="1">
      <c r="A53" s="29">
        <v>6</v>
      </c>
      <c r="B53" s="142" t="s">
        <v>57</v>
      </c>
      <c r="C53" s="143"/>
      <c r="D53" s="143"/>
      <c r="E53" s="143"/>
      <c r="F53" s="144"/>
    </row>
    <row r="54" spans="1:6">
      <c r="A54" s="30">
        <v>6.1</v>
      </c>
      <c r="B54" s="31"/>
      <c r="C54" s="35"/>
      <c r="D54" s="36"/>
      <c r="E54" s="35"/>
      <c r="F54" s="37">
        <f t="shared" ref="F54:F58" si="5">D54*E54</f>
        <v>0</v>
      </c>
    </row>
    <row r="55" spans="1:6">
      <c r="A55" s="30">
        <v>6.2</v>
      </c>
      <c r="B55" s="42"/>
      <c r="C55" s="35"/>
      <c r="D55" s="36"/>
      <c r="E55" s="35"/>
      <c r="F55" s="37">
        <f t="shared" si="5"/>
        <v>0</v>
      </c>
    </row>
    <row r="56" spans="1:6">
      <c r="A56" s="30">
        <v>6.3</v>
      </c>
      <c r="B56" s="42"/>
      <c r="C56" s="35"/>
      <c r="D56" s="36"/>
      <c r="E56" s="35"/>
      <c r="F56" s="37">
        <f t="shared" si="5"/>
        <v>0</v>
      </c>
    </row>
    <row r="57" spans="1:6">
      <c r="A57" s="30">
        <v>6.4</v>
      </c>
      <c r="B57" s="42"/>
      <c r="C57" s="35"/>
      <c r="D57" s="36"/>
      <c r="E57" s="35"/>
      <c r="F57" s="37">
        <f t="shared" si="5"/>
        <v>0</v>
      </c>
    </row>
    <row r="58" spans="1:6">
      <c r="A58" s="30">
        <v>6.5</v>
      </c>
      <c r="B58" s="42"/>
      <c r="C58" s="35"/>
      <c r="D58" s="36"/>
      <c r="E58" s="35"/>
      <c r="F58" s="37">
        <f t="shared" si="5"/>
        <v>0</v>
      </c>
    </row>
    <row r="59" spans="1:6">
      <c r="A59" s="30">
        <v>6.6</v>
      </c>
      <c r="B59" s="42"/>
      <c r="C59" s="35"/>
      <c r="D59" s="36"/>
      <c r="E59" s="35"/>
      <c r="F59" s="37">
        <f>D59*E59</f>
        <v>0</v>
      </c>
    </row>
    <row r="60" spans="1:6">
      <c r="A60" s="132" t="s">
        <v>58</v>
      </c>
      <c r="B60" s="133"/>
      <c r="C60" s="133"/>
      <c r="D60" s="133"/>
      <c r="E60" s="134"/>
      <c r="F60" s="38">
        <f>SUM(F54:F59)</f>
        <v>0</v>
      </c>
    </row>
    <row r="61" spans="1:6" ht="28.5" customHeight="1">
      <c r="A61" s="29">
        <v>7</v>
      </c>
      <c r="B61" s="139" t="s">
        <v>59</v>
      </c>
      <c r="C61" s="140"/>
      <c r="D61" s="140"/>
      <c r="E61" s="140"/>
      <c r="F61" s="141"/>
    </row>
    <row r="62" spans="1:6">
      <c r="A62" s="30">
        <v>7.1</v>
      </c>
      <c r="B62" s="31"/>
      <c r="C62" s="35"/>
      <c r="D62" s="36"/>
      <c r="E62" s="35"/>
      <c r="F62" s="37">
        <f t="shared" ref="F62:F66" si="6">D62*E62</f>
        <v>0</v>
      </c>
    </row>
    <row r="63" spans="1:6">
      <c r="A63" s="30">
        <v>7.2</v>
      </c>
      <c r="B63" s="42"/>
      <c r="C63" s="35"/>
      <c r="D63" s="36"/>
      <c r="E63" s="35"/>
      <c r="F63" s="37">
        <f t="shared" si="6"/>
        <v>0</v>
      </c>
    </row>
    <row r="64" spans="1:6">
      <c r="A64" s="30">
        <v>7.3</v>
      </c>
      <c r="B64" s="42"/>
      <c r="C64" s="35"/>
      <c r="D64" s="36"/>
      <c r="E64" s="35"/>
      <c r="F64" s="37">
        <f t="shared" si="6"/>
        <v>0</v>
      </c>
    </row>
    <row r="65" spans="1:6">
      <c r="A65" s="30">
        <v>7.4</v>
      </c>
      <c r="B65" s="42"/>
      <c r="C65" s="35"/>
      <c r="D65" s="36"/>
      <c r="E65" s="35"/>
      <c r="F65" s="37">
        <f t="shared" si="6"/>
        <v>0</v>
      </c>
    </row>
    <row r="66" spans="1:6">
      <c r="A66" s="30">
        <v>7.5</v>
      </c>
      <c r="B66" s="42"/>
      <c r="C66" s="35"/>
      <c r="D66" s="36"/>
      <c r="E66" s="35"/>
      <c r="F66" s="37">
        <f t="shared" si="6"/>
        <v>0</v>
      </c>
    </row>
    <row r="67" spans="1:6">
      <c r="A67" s="30">
        <v>7.6</v>
      </c>
      <c r="B67" s="42"/>
      <c r="C67" s="35"/>
      <c r="D67" s="36"/>
      <c r="E67" s="35"/>
      <c r="F67" s="37">
        <f>D67*E67</f>
        <v>0</v>
      </c>
    </row>
    <row r="68" spans="1:6">
      <c r="A68" s="132" t="s">
        <v>60</v>
      </c>
      <c r="B68" s="133"/>
      <c r="C68" s="133"/>
      <c r="D68" s="133"/>
      <c r="E68" s="134"/>
      <c r="F68" s="38">
        <f>SUM(F62:F67)</f>
        <v>0</v>
      </c>
    </row>
    <row r="69" spans="1:6" ht="50.25" customHeight="1">
      <c r="A69" s="29">
        <v>8</v>
      </c>
      <c r="B69" s="142" t="s">
        <v>61</v>
      </c>
      <c r="C69" s="143"/>
      <c r="D69" s="143"/>
      <c r="E69" s="143"/>
      <c r="F69" s="144"/>
    </row>
    <row r="70" spans="1:6" ht="15" customHeight="1">
      <c r="A70" s="30">
        <v>8.1</v>
      </c>
      <c r="B70" s="31"/>
      <c r="C70" s="35"/>
      <c r="D70" s="36"/>
      <c r="E70" s="35"/>
      <c r="F70" s="37">
        <f t="shared" ref="F70:F74" si="7">D70*E70</f>
        <v>0</v>
      </c>
    </row>
    <row r="71" spans="1:6">
      <c r="A71" s="30">
        <v>8.1999999999999993</v>
      </c>
      <c r="B71" s="42"/>
      <c r="C71" s="35"/>
      <c r="D71" s="36"/>
      <c r="E71" s="35"/>
      <c r="F71" s="37">
        <f t="shared" si="7"/>
        <v>0</v>
      </c>
    </row>
    <row r="72" spans="1:6">
      <c r="A72" s="30">
        <v>8.3000000000000007</v>
      </c>
      <c r="B72" s="42"/>
      <c r="C72" s="35"/>
      <c r="D72" s="36"/>
      <c r="E72" s="35"/>
      <c r="F72" s="37">
        <f t="shared" si="7"/>
        <v>0</v>
      </c>
    </row>
    <row r="73" spans="1:6">
      <c r="A73" s="30">
        <v>8.4</v>
      </c>
      <c r="B73" s="42"/>
      <c r="C73" s="35"/>
      <c r="D73" s="36"/>
      <c r="E73" s="35"/>
      <c r="F73" s="37">
        <f t="shared" si="7"/>
        <v>0</v>
      </c>
    </row>
    <row r="74" spans="1:6">
      <c r="A74" s="30">
        <v>8.5</v>
      </c>
      <c r="B74" s="42"/>
      <c r="C74" s="35"/>
      <c r="D74" s="36"/>
      <c r="E74" s="35"/>
      <c r="F74" s="37">
        <f t="shared" si="7"/>
        <v>0</v>
      </c>
    </row>
    <row r="75" spans="1:6">
      <c r="A75" s="30">
        <v>8.6</v>
      </c>
      <c r="B75" s="42"/>
      <c r="C75" s="35"/>
      <c r="D75" s="36"/>
      <c r="E75" s="35"/>
      <c r="F75" s="37">
        <f>D75*E75</f>
        <v>0</v>
      </c>
    </row>
    <row r="76" spans="1:6">
      <c r="A76" s="132" t="s">
        <v>62</v>
      </c>
      <c r="B76" s="133"/>
      <c r="C76" s="133"/>
      <c r="D76" s="133"/>
      <c r="E76" s="134"/>
      <c r="F76" s="38">
        <f>SUM(F70:F75)</f>
        <v>0</v>
      </c>
    </row>
    <row r="77" spans="1:6" ht="53.25" customHeight="1">
      <c r="A77" s="29">
        <v>9</v>
      </c>
      <c r="B77" s="142" t="s">
        <v>63</v>
      </c>
      <c r="C77" s="143"/>
      <c r="D77" s="143"/>
      <c r="E77" s="143"/>
      <c r="F77" s="144"/>
    </row>
    <row r="78" spans="1:6">
      <c r="A78" s="30">
        <v>9.1</v>
      </c>
      <c r="B78" s="49"/>
      <c r="C78" s="49"/>
      <c r="D78" s="50"/>
      <c r="E78" s="49"/>
      <c r="F78" s="37">
        <f t="shared" ref="F78:F83" si="8">D78*E78</f>
        <v>0</v>
      </c>
    </row>
    <row r="79" spans="1:6">
      <c r="A79" s="30">
        <v>9.1999999999999993</v>
      </c>
      <c r="B79" s="49"/>
      <c r="C79" s="49"/>
      <c r="D79" s="50"/>
      <c r="E79" s="49"/>
      <c r="F79" s="37">
        <f t="shared" si="8"/>
        <v>0</v>
      </c>
    </row>
    <row r="80" spans="1:6">
      <c r="A80" s="30">
        <v>9.3000000000000007</v>
      </c>
      <c r="B80" s="49"/>
      <c r="C80" s="49"/>
      <c r="D80" s="50"/>
      <c r="E80" s="49"/>
      <c r="F80" s="37">
        <f t="shared" si="8"/>
        <v>0</v>
      </c>
    </row>
    <row r="81" spans="1:6">
      <c r="A81" s="30">
        <v>9.4</v>
      </c>
      <c r="B81" s="49"/>
      <c r="C81" s="49"/>
      <c r="D81" s="50"/>
      <c r="E81" s="49"/>
      <c r="F81" s="37">
        <f t="shared" si="8"/>
        <v>0</v>
      </c>
    </row>
    <row r="82" spans="1:6">
      <c r="A82" s="30">
        <v>9.5</v>
      </c>
      <c r="B82" s="49"/>
      <c r="C82" s="49"/>
      <c r="D82" s="50"/>
      <c r="E82" s="49"/>
      <c r="F82" s="37">
        <f t="shared" si="8"/>
        <v>0</v>
      </c>
    </row>
    <row r="83" spans="1:6">
      <c r="A83" s="30">
        <v>9.6</v>
      </c>
      <c r="B83" s="49"/>
      <c r="C83" s="49"/>
      <c r="D83" s="50"/>
      <c r="E83" s="49"/>
      <c r="F83" s="37">
        <f t="shared" si="8"/>
        <v>0</v>
      </c>
    </row>
    <row r="84" spans="1:6">
      <c r="A84" s="132" t="s">
        <v>64</v>
      </c>
      <c r="B84" s="133"/>
      <c r="C84" s="133"/>
      <c r="D84" s="133"/>
      <c r="E84" s="134"/>
      <c r="F84" s="38">
        <f>SUM(F78:F83)</f>
        <v>0</v>
      </c>
    </row>
    <row r="85" spans="1:6" ht="37.9" customHeight="1">
      <c r="A85" s="129" t="s">
        <v>65</v>
      </c>
      <c r="B85" s="130"/>
      <c r="C85" s="130"/>
      <c r="D85" s="130"/>
      <c r="E85" s="131"/>
      <c r="F85" s="43">
        <f>SUM(F20,F28,F36,F44,F52,F60,F68,F76,F84)</f>
        <v>3860</v>
      </c>
    </row>
    <row r="86" spans="1:6" ht="27.75" customHeight="1">
      <c r="A86" s="29">
        <v>10</v>
      </c>
      <c r="B86" s="142" t="s">
        <v>66</v>
      </c>
      <c r="C86" s="143"/>
      <c r="D86" s="143"/>
      <c r="E86" s="143"/>
      <c r="F86" s="144"/>
    </row>
    <row r="87" spans="1:6">
      <c r="A87" s="30">
        <v>10.1</v>
      </c>
      <c r="B87" s="49"/>
      <c r="C87" s="49"/>
      <c r="D87" s="50"/>
      <c r="E87" s="49"/>
      <c r="F87" s="37">
        <f t="shared" ref="F87:F92" si="9">D87*E87</f>
        <v>0</v>
      </c>
    </row>
    <row r="88" spans="1:6">
      <c r="A88" s="30">
        <v>10.199999999999999</v>
      </c>
      <c r="B88" s="49"/>
      <c r="C88" s="49"/>
      <c r="D88" s="50"/>
      <c r="E88" s="49"/>
      <c r="F88" s="37">
        <f>D88*E88</f>
        <v>0</v>
      </c>
    </row>
    <row r="89" spans="1:6">
      <c r="A89" s="30">
        <v>10.3</v>
      </c>
      <c r="B89" s="49"/>
      <c r="C89" s="49"/>
      <c r="D89" s="50"/>
      <c r="E89" s="49"/>
      <c r="F89" s="37">
        <f t="shared" si="9"/>
        <v>0</v>
      </c>
    </row>
    <row r="90" spans="1:6">
      <c r="A90" s="30">
        <v>10.4</v>
      </c>
      <c r="B90" s="49"/>
      <c r="C90" s="49"/>
      <c r="D90" s="50"/>
      <c r="E90" s="49"/>
      <c r="F90" s="37">
        <f t="shared" si="9"/>
        <v>0</v>
      </c>
    </row>
    <row r="91" spans="1:6">
      <c r="A91" s="30">
        <v>10.5</v>
      </c>
      <c r="B91" s="49"/>
      <c r="C91" s="49"/>
      <c r="D91" s="50"/>
      <c r="E91" s="49"/>
      <c r="F91" s="37">
        <f t="shared" si="9"/>
        <v>0</v>
      </c>
    </row>
    <row r="92" spans="1:6">
      <c r="A92" s="30">
        <v>10.6</v>
      </c>
      <c r="B92" s="49"/>
      <c r="C92" s="49"/>
      <c r="D92" s="50"/>
      <c r="E92" s="49"/>
      <c r="F92" s="37">
        <f t="shared" si="9"/>
        <v>0</v>
      </c>
    </row>
    <row r="93" spans="1:6">
      <c r="A93" s="132" t="s">
        <v>67</v>
      </c>
      <c r="B93" s="133"/>
      <c r="C93" s="133"/>
      <c r="D93" s="133"/>
      <c r="E93" s="134"/>
      <c r="F93" s="38">
        <f>SUM(F87:F92)</f>
        <v>0</v>
      </c>
    </row>
    <row r="94" spans="1:6" ht="34.15" customHeight="1">
      <c r="A94" s="129" t="s">
        <v>68</v>
      </c>
      <c r="B94" s="130"/>
      <c r="C94" s="130"/>
      <c r="D94" s="130"/>
      <c r="E94" s="131"/>
      <c r="F94" s="43">
        <f>SUM(F20+F28+F36+F44+F52++F60+F68+F76+F84+F93)</f>
        <v>3860</v>
      </c>
    </row>
    <row r="95" spans="1:6" ht="37.15" customHeight="1">
      <c r="A95" s="155" t="s">
        <v>69</v>
      </c>
      <c r="B95" s="156"/>
      <c r="C95" s="156"/>
      <c r="D95" s="156"/>
      <c r="E95" s="157"/>
      <c r="F95" s="44">
        <f>F85/F94</f>
        <v>1</v>
      </c>
    </row>
  </sheetData>
  <mergeCells count="39">
    <mergeCell ref="G45:I45"/>
    <mergeCell ref="A95:E95"/>
    <mergeCell ref="A85:E85"/>
    <mergeCell ref="B86:F86"/>
    <mergeCell ref="B29:F29"/>
    <mergeCell ref="A36:E36"/>
    <mergeCell ref="B37:F37"/>
    <mergeCell ref="A44:E44"/>
    <mergeCell ref="B45:F45"/>
    <mergeCell ref="A52:E52"/>
    <mergeCell ref="B69:F69"/>
    <mergeCell ref="A76:E76"/>
    <mergeCell ref="B77:F77"/>
    <mergeCell ref="A84:E84"/>
    <mergeCell ref="B61:F61"/>
    <mergeCell ref="A68:E68"/>
    <mergeCell ref="A9:F9"/>
    <mergeCell ref="A93:E93"/>
    <mergeCell ref="A10:B10"/>
    <mergeCell ref="C10:F10"/>
    <mergeCell ref="A8:B8"/>
    <mergeCell ref="C8:F8"/>
    <mergeCell ref="A94:E94"/>
    <mergeCell ref="A60:E60"/>
    <mergeCell ref="A11:B11"/>
    <mergeCell ref="C11:F11"/>
    <mergeCell ref="A28:E28"/>
    <mergeCell ref="B13:F13"/>
    <mergeCell ref="A20:E20"/>
    <mergeCell ref="B21:F21"/>
    <mergeCell ref="B53:F53"/>
    <mergeCell ref="A4:B4"/>
    <mergeCell ref="C4:F4"/>
    <mergeCell ref="A5:B5"/>
    <mergeCell ref="C5:F5"/>
    <mergeCell ref="A7:B7"/>
    <mergeCell ref="C7:F7"/>
    <mergeCell ref="A6:B6"/>
    <mergeCell ref="C6:F6"/>
  </mergeCells>
  <pageMargins left="0.7" right="0.7" top="0.75" bottom="0.75" header="0.3" footer="0.3"/>
  <pageSetup paperSize="9" orientation="portrait" r:id="rId1"/>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3"/>
  <sheetViews>
    <sheetView tabSelected="1" topLeftCell="A26" workbookViewId="0">
      <selection activeCell="C34" sqref="C34"/>
    </sheetView>
  </sheetViews>
  <sheetFormatPr defaultColWidth="11.42578125" defaultRowHeight="15"/>
  <cols>
    <col min="1" max="1" width="5.140625" customWidth="1"/>
    <col min="2" max="2" width="37.85546875" customWidth="1"/>
    <col min="3" max="3" width="52.140625" customWidth="1"/>
    <col min="4" max="4" width="45.28515625" customWidth="1"/>
    <col min="5" max="5" width="11.42578125" customWidth="1"/>
    <col min="6" max="6" width="59.140625" customWidth="1"/>
  </cols>
  <sheetData>
    <row r="1" spans="1:6" ht="15.75" customHeight="1" thickBot="1">
      <c r="A1" s="175" t="s">
        <v>70</v>
      </c>
      <c r="B1" s="176"/>
      <c r="C1" s="167" t="s">
        <v>71</v>
      </c>
      <c r="D1" s="168"/>
    </row>
    <row r="2" spans="1:6" ht="26.25">
      <c r="A2" s="172" t="s">
        <v>72</v>
      </c>
      <c r="B2" s="173"/>
      <c r="C2" s="16" t="s">
        <v>73</v>
      </c>
      <c r="D2" s="15" t="s">
        <v>74</v>
      </c>
    </row>
    <row r="3" spans="1:6" ht="115.5" thickBot="1">
      <c r="A3" s="174"/>
      <c r="B3" s="173"/>
      <c r="C3" s="6" t="s">
        <v>75</v>
      </c>
      <c r="D3" s="7" t="s">
        <v>76</v>
      </c>
    </row>
    <row r="4" spans="1:6" ht="30" customHeight="1">
      <c r="A4" s="8">
        <v>1</v>
      </c>
      <c r="B4" s="169" t="s">
        <v>77</v>
      </c>
      <c r="C4" s="170"/>
      <c r="D4" s="171"/>
    </row>
    <row r="5" spans="1:6" ht="112.5" customHeight="1">
      <c r="A5" s="3">
        <v>1.1000000000000001</v>
      </c>
      <c r="B5" s="18" t="s">
        <v>78</v>
      </c>
      <c r="C5" s="45" t="s">
        <v>79</v>
      </c>
      <c r="D5" s="46" t="s">
        <v>80</v>
      </c>
      <c r="F5" s="14" t="s">
        <v>81</v>
      </c>
    </row>
    <row r="6" spans="1:6">
      <c r="A6" s="3">
        <v>1.2</v>
      </c>
      <c r="B6" s="55"/>
      <c r="C6" s="56"/>
      <c r="D6" s="57"/>
    </row>
    <row r="7" spans="1:6">
      <c r="A7" s="3">
        <v>1.3</v>
      </c>
      <c r="B7" s="55"/>
      <c r="C7" s="58"/>
      <c r="D7" s="57"/>
    </row>
    <row r="8" spans="1:6">
      <c r="A8" s="3">
        <v>1.4</v>
      </c>
      <c r="B8" s="55"/>
      <c r="C8" s="58"/>
      <c r="D8" s="57"/>
    </row>
    <row r="9" spans="1:6">
      <c r="A9" s="3">
        <v>1.5</v>
      </c>
      <c r="B9" s="55"/>
      <c r="C9" s="58"/>
      <c r="D9" s="57"/>
    </row>
    <row r="10" spans="1:6">
      <c r="A10" s="3">
        <v>1.6</v>
      </c>
      <c r="B10" s="55"/>
      <c r="C10" s="58"/>
      <c r="D10" s="57"/>
    </row>
    <row r="11" spans="1:6" ht="30" customHeight="1">
      <c r="A11" s="2">
        <v>2</v>
      </c>
      <c r="B11" s="177" t="s">
        <v>82</v>
      </c>
      <c r="C11" s="177"/>
      <c r="D11" s="178"/>
    </row>
    <row r="12" spans="1:6" ht="84">
      <c r="A12" s="3">
        <v>2.1</v>
      </c>
      <c r="B12" s="45" t="s">
        <v>38</v>
      </c>
      <c r="C12" s="45" t="s">
        <v>83</v>
      </c>
      <c r="D12" s="46" t="s">
        <v>84</v>
      </c>
    </row>
    <row r="13" spans="1:6" ht="72">
      <c r="A13" s="3">
        <v>2.2000000000000002</v>
      </c>
      <c r="B13" s="45" t="s">
        <v>39</v>
      </c>
      <c r="C13" s="45" t="s">
        <v>85</v>
      </c>
      <c r="D13" s="46" t="s">
        <v>86</v>
      </c>
    </row>
    <row r="14" spans="1:6">
      <c r="A14" s="3">
        <v>2.2999999999999998</v>
      </c>
      <c r="B14" s="62"/>
      <c r="C14" s="61"/>
      <c r="D14" s="59"/>
    </row>
    <row r="15" spans="1:6">
      <c r="A15" s="3">
        <v>2.4</v>
      </c>
      <c r="B15" s="62"/>
      <c r="C15" s="61"/>
      <c r="D15" s="59"/>
    </row>
    <row r="16" spans="1:6">
      <c r="A16" s="3">
        <v>2.5</v>
      </c>
      <c r="B16" s="62"/>
      <c r="C16" s="61"/>
      <c r="D16" s="59"/>
    </row>
    <row r="17" spans="1:6">
      <c r="A17" s="3">
        <v>2.6</v>
      </c>
      <c r="B17" s="62"/>
      <c r="C17" s="61"/>
      <c r="D17" s="59"/>
    </row>
    <row r="18" spans="1:6" ht="33" customHeight="1">
      <c r="A18" s="2">
        <v>3</v>
      </c>
      <c r="B18" s="160" t="s">
        <v>87</v>
      </c>
      <c r="C18" s="160"/>
      <c r="D18" s="161"/>
    </row>
    <row r="19" spans="1:6" ht="48">
      <c r="A19" s="3">
        <v>3.1</v>
      </c>
      <c r="B19" s="40" t="s">
        <v>42</v>
      </c>
      <c r="C19" s="45" t="s">
        <v>79</v>
      </c>
      <c r="D19" s="46" t="s">
        <v>88</v>
      </c>
    </row>
    <row r="20" spans="1:6" ht="75" customHeight="1">
      <c r="A20" s="3">
        <v>3.2</v>
      </c>
      <c r="B20" s="45" t="s">
        <v>43</v>
      </c>
      <c r="C20" s="40" t="s">
        <v>89</v>
      </c>
      <c r="D20" s="46" t="s">
        <v>90</v>
      </c>
      <c r="F20" s="14" t="s">
        <v>91</v>
      </c>
    </row>
    <row r="21" spans="1:6">
      <c r="A21" s="3">
        <v>3.3</v>
      </c>
      <c r="B21" s="69"/>
      <c r="C21" s="61"/>
      <c r="D21" s="59"/>
    </row>
    <row r="22" spans="1:6">
      <c r="A22" s="3">
        <v>3.4</v>
      </c>
      <c r="B22" s="69"/>
      <c r="C22" s="61"/>
      <c r="D22" s="59"/>
    </row>
    <row r="23" spans="1:6">
      <c r="A23" s="3">
        <v>3.5</v>
      </c>
      <c r="B23" s="69"/>
      <c r="C23" s="61"/>
      <c r="D23" s="59"/>
    </row>
    <row r="24" spans="1:6">
      <c r="A24" s="3">
        <v>3.6</v>
      </c>
      <c r="B24" s="69"/>
      <c r="C24" s="61"/>
      <c r="D24" s="59"/>
    </row>
    <row r="25" spans="1:6" ht="34.5" customHeight="1">
      <c r="A25" s="2">
        <v>4</v>
      </c>
      <c r="B25" s="162" t="s">
        <v>92</v>
      </c>
      <c r="C25" s="163"/>
      <c r="D25" s="164"/>
    </row>
    <row r="26" spans="1:6" ht="84">
      <c r="A26" s="3">
        <v>4.0999999999999996</v>
      </c>
      <c r="B26" s="19" t="s">
        <v>46</v>
      </c>
      <c r="C26" s="53" t="s">
        <v>93</v>
      </c>
      <c r="D26" s="54" t="s">
        <v>94</v>
      </c>
    </row>
    <row r="27" spans="1:6" ht="36">
      <c r="A27" s="3">
        <v>4.2</v>
      </c>
      <c r="B27" s="45" t="s">
        <v>48</v>
      </c>
      <c r="C27" s="45" t="s">
        <v>95</v>
      </c>
      <c r="D27" s="60" t="s">
        <v>96</v>
      </c>
    </row>
    <row r="28" spans="1:6">
      <c r="A28" s="3">
        <v>4.3</v>
      </c>
      <c r="B28" s="68"/>
      <c r="C28" s="63"/>
      <c r="D28" s="60"/>
    </row>
    <row r="29" spans="1:6">
      <c r="A29" s="3">
        <v>4.4000000000000004</v>
      </c>
      <c r="B29" s="68"/>
      <c r="C29" s="63"/>
      <c r="D29" s="60"/>
    </row>
    <row r="30" spans="1:6">
      <c r="A30" s="3">
        <v>4.5</v>
      </c>
      <c r="B30" s="68"/>
      <c r="C30" s="63"/>
      <c r="D30" s="60"/>
    </row>
    <row r="31" spans="1:6">
      <c r="A31" s="3">
        <v>4.5999999999999996</v>
      </c>
      <c r="B31" s="68"/>
      <c r="C31" s="63"/>
      <c r="D31" s="60"/>
    </row>
    <row r="32" spans="1:6" ht="29.25" customHeight="1">
      <c r="A32" s="2">
        <v>5</v>
      </c>
      <c r="B32" s="162" t="s">
        <v>97</v>
      </c>
      <c r="C32" s="163"/>
      <c r="D32" s="164"/>
    </row>
    <row r="33" spans="1:6" ht="118.5">
      <c r="A33" s="3">
        <v>5.0999999999999996</v>
      </c>
      <c r="B33" s="45" t="s">
        <v>52</v>
      </c>
      <c r="C33" s="53" t="s">
        <v>98</v>
      </c>
      <c r="D33" s="54" t="s">
        <v>99</v>
      </c>
      <c r="F33" s="14"/>
    </row>
    <row r="34" spans="1:6" ht="48">
      <c r="A34" s="3">
        <v>5.2</v>
      </c>
      <c r="B34" s="45" t="s">
        <v>54</v>
      </c>
      <c r="C34" s="53" t="s">
        <v>100</v>
      </c>
      <c r="D34" s="54" t="s">
        <v>101</v>
      </c>
    </row>
    <row r="35" spans="1:6">
      <c r="A35" s="3">
        <v>5.3</v>
      </c>
      <c r="B35" s="62"/>
      <c r="C35" s="61"/>
      <c r="D35" s="59"/>
    </row>
    <row r="36" spans="1:6">
      <c r="A36" s="3">
        <v>5.4</v>
      </c>
      <c r="B36" s="62"/>
      <c r="C36" s="61"/>
      <c r="D36" s="59"/>
    </row>
    <row r="37" spans="1:6">
      <c r="A37" s="3">
        <v>5.5</v>
      </c>
      <c r="B37" s="62"/>
      <c r="C37" s="61"/>
      <c r="D37" s="59"/>
    </row>
    <row r="38" spans="1:6">
      <c r="A38" s="3">
        <v>5.6</v>
      </c>
      <c r="B38" s="62"/>
      <c r="C38" s="61"/>
      <c r="D38" s="59"/>
    </row>
    <row r="39" spans="1:6" ht="35.25" customHeight="1">
      <c r="A39" s="2">
        <v>6</v>
      </c>
      <c r="B39" s="165" t="s">
        <v>102</v>
      </c>
      <c r="C39" s="160"/>
      <c r="D39" s="161"/>
    </row>
    <row r="40" spans="1:6">
      <c r="A40" s="3">
        <v>6.1</v>
      </c>
      <c r="B40" s="18"/>
      <c r="C40" s="61"/>
      <c r="D40" s="59"/>
    </row>
    <row r="41" spans="1:6">
      <c r="A41" s="3">
        <v>6.2</v>
      </c>
      <c r="B41" s="64"/>
      <c r="C41" s="61"/>
      <c r="D41" s="59"/>
    </row>
    <row r="42" spans="1:6">
      <c r="A42" s="3">
        <v>6.3</v>
      </c>
      <c r="B42" s="64"/>
      <c r="C42" s="61"/>
      <c r="D42" s="59"/>
    </row>
    <row r="43" spans="1:6">
      <c r="A43" s="3">
        <v>6.4</v>
      </c>
      <c r="B43" s="64"/>
      <c r="C43" s="61"/>
      <c r="D43" s="59"/>
    </row>
    <row r="44" spans="1:6">
      <c r="A44" s="3">
        <v>6.5</v>
      </c>
      <c r="B44" s="64"/>
      <c r="C44" s="61"/>
      <c r="D44" s="59"/>
    </row>
    <row r="45" spans="1:6">
      <c r="A45" s="3">
        <v>6.6</v>
      </c>
      <c r="B45" s="64"/>
      <c r="C45" s="61"/>
      <c r="D45" s="59"/>
    </row>
    <row r="46" spans="1:6" ht="30" customHeight="1">
      <c r="A46" s="2">
        <v>7</v>
      </c>
      <c r="B46" s="166" t="s">
        <v>103</v>
      </c>
      <c r="C46" s="163"/>
      <c r="D46" s="164"/>
    </row>
    <row r="47" spans="1:6">
      <c r="A47" s="3">
        <v>7.1</v>
      </c>
      <c r="B47" s="62"/>
      <c r="C47" s="61"/>
      <c r="D47" s="59"/>
    </row>
    <row r="48" spans="1:6">
      <c r="A48" s="3">
        <v>7.2</v>
      </c>
      <c r="B48" s="62"/>
      <c r="C48" s="61"/>
      <c r="D48" s="59"/>
    </row>
    <row r="49" spans="1:4">
      <c r="A49" s="3">
        <v>7.3</v>
      </c>
      <c r="B49" s="62"/>
      <c r="C49" s="61"/>
      <c r="D49" s="59"/>
    </row>
    <row r="50" spans="1:4">
      <c r="A50" s="3">
        <v>7.4</v>
      </c>
      <c r="B50" s="62"/>
      <c r="C50" s="61"/>
      <c r="D50" s="59"/>
    </row>
    <row r="51" spans="1:4">
      <c r="A51" s="3">
        <v>7.5</v>
      </c>
      <c r="B51" s="62"/>
      <c r="C51" s="61"/>
      <c r="D51" s="59"/>
    </row>
    <row r="52" spans="1:4">
      <c r="A52" s="3">
        <v>7.6</v>
      </c>
      <c r="B52" s="62"/>
      <c r="C52" s="61"/>
      <c r="D52" s="59"/>
    </row>
    <row r="53" spans="1:4" ht="39" customHeight="1">
      <c r="A53" s="2">
        <v>8</v>
      </c>
      <c r="B53" s="166" t="s">
        <v>104</v>
      </c>
      <c r="C53" s="163"/>
      <c r="D53" s="164"/>
    </row>
    <row r="54" spans="1:4">
      <c r="A54" s="3">
        <v>8.1</v>
      </c>
      <c r="B54" s="62"/>
      <c r="C54" s="61"/>
      <c r="D54" s="59"/>
    </row>
    <row r="55" spans="1:4">
      <c r="A55" s="3">
        <v>8.1999999999999993</v>
      </c>
      <c r="B55" s="62"/>
      <c r="C55" s="61"/>
      <c r="D55" s="59"/>
    </row>
    <row r="56" spans="1:4">
      <c r="A56" s="3">
        <v>8.3000000000000007</v>
      </c>
      <c r="B56" s="62"/>
      <c r="C56" s="61"/>
      <c r="D56" s="59"/>
    </row>
    <row r="57" spans="1:4">
      <c r="A57" s="3">
        <v>8.4</v>
      </c>
      <c r="B57" s="62"/>
      <c r="C57" s="61"/>
      <c r="D57" s="59"/>
    </row>
    <row r="58" spans="1:4">
      <c r="A58" s="3">
        <v>8.5</v>
      </c>
      <c r="B58" s="62"/>
      <c r="C58" s="61"/>
      <c r="D58" s="59"/>
    </row>
    <row r="59" spans="1:4">
      <c r="A59" s="3">
        <v>8.6</v>
      </c>
      <c r="B59" s="62"/>
      <c r="C59" s="61"/>
      <c r="D59" s="59"/>
    </row>
    <row r="60" spans="1:4" ht="30" customHeight="1">
      <c r="A60" s="2">
        <v>9</v>
      </c>
      <c r="B60" s="166" t="s">
        <v>105</v>
      </c>
      <c r="C60" s="163"/>
      <c r="D60" s="164"/>
    </row>
    <row r="61" spans="1:4">
      <c r="A61" s="3">
        <v>9.1</v>
      </c>
      <c r="B61" s="62"/>
      <c r="C61" s="61"/>
      <c r="D61" s="59"/>
    </row>
    <row r="62" spans="1:4">
      <c r="A62" s="3">
        <v>9.1999999999999993</v>
      </c>
      <c r="B62" s="62"/>
      <c r="C62" s="61"/>
      <c r="D62" s="59"/>
    </row>
    <row r="63" spans="1:4">
      <c r="A63" s="3">
        <v>9.3000000000000007</v>
      </c>
      <c r="B63" s="62"/>
      <c r="C63" s="61"/>
      <c r="D63" s="59"/>
    </row>
    <row r="64" spans="1:4">
      <c r="A64" s="3">
        <v>9.4</v>
      </c>
      <c r="B64" s="62"/>
      <c r="C64" s="61"/>
      <c r="D64" s="59"/>
    </row>
    <row r="65" spans="1:4">
      <c r="A65" s="3">
        <v>9.5</v>
      </c>
      <c r="B65" s="62"/>
      <c r="C65" s="61"/>
      <c r="D65" s="59"/>
    </row>
    <row r="66" spans="1:4">
      <c r="A66" s="3">
        <v>9.6</v>
      </c>
      <c r="B66" s="62"/>
      <c r="C66" s="61"/>
      <c r="D66" s="59"/>
    </row>
    <row r="67" spans="1:4" ht="30" customHeight="1">
      <c r="A67" s="8">
        <v>10</v>
      </c>
      <c r="B67" s="158" t="s">
        <v>106</v>
      </c>
      <c r="C67" s="158"/>
      <c r="D67" s="159"/>
    </row>
    <row r="68" spans="1:4">
      <c r="A68" s="3">
        <v>10.1</v>
      </c>
      <c r="B68" s="62"/>
      <c r="C68" s="61"/>
      <c r="D68" s="59"/>
    </row>
    <row r="69" spans="1:4">
      <c r="A69" s="3">
        <v>10.199999999999999</v>
      </c>
      <c r="B69" s="62"/>
      <c r="C69" s="61"/>
      <c r="D69" s="59"/>
    </row>
    <row r="70" spans="1:4">
      <c r="A70" s="3">
        <v>10.3</v>
      </c>
      <c r="B70" s="62"/>
      <c r="C70" s="61"/>
      <c r="D70" s="59"/>
    </row>
    <row r="71" spans="1:4">
      <c r="A71" s="3">
        <v>10.4</v>
      </c>
      <c r="B71" s="62"/>
      <c r="C71" s="61"/>
      <c r="D71" s="59"/>
    </row>
    <row r="72" spans="1:4">
      <c r="A72" s="3">
        <v>10.5</v>
      </c>
      <c r="B72" s="62"/>
      <c r="C72" s="61"/>
      <c r="D72" s="59"/>
    </row>
    <row r="73" spans="1:4">
      <c r="A73" s="20">
        <v>10.6</v>
      </c>
      <c r="B73" s="65"/>
      <c r="C73" s="66"/>
      <c r="D73" s="67"/>
    </row>
  </sheetData>
  <mergeCells count="13">
    <mergeCell ref="C1:D1"/>
    <mergeCell ref="B4:D4"/>
    <mergeCell ref="A2:B3"/>
    <mergeCell ref="A1:B1"/>
    <mergeCell ref="B11:D11"/>
    <mergeCell ref="B67:D67"/>
    <mergeCell ref="B18:D18"/>
    <mergeCell ref="B25:D25"/>
    <mergeCell ref="B32:D32"/>
    <mergeCell ref="B39:D39"/>
    <mergeCell ref="B46:D46"/>
    <mergeCell ref="B53:D53"/>
    <mergeCell ref="B60:D60"/>
  </mergeCells>
  <pageMargins left="0.7" right="0.7" top="0.78740157499999996" bottom="0.78740157499999996" header="0.3" footer="0.3"/>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Chyhyryk, Anna</dc:creator>
  <cp:keywords/>
  <dc:description/>
  <cp:lastModifiedBy/>
  <cp:revision/>
  <dcterms:created xsi:type="dcterms:W3CDTF">2015-06-05T18:19:34Z</dcterms:created>
  <dcterms:modified xsi:type="dcterms:W3CDTF">2024-05-03T10:26:59Z</dcterms:modified>
  <cp:category/>
  <cp:contentStatus/>
</cp:coreProperties>
</file>